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<sst xmlns="http://schemas.openxmlformats.org/spreadsheetml/2006/main" count="1014" uniqueCount="343">
  <si>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</si>
  <si>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</si>
  <si>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</si>
  <si>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</si>
  <si>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</si>
  <si>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</si>
  <si>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</si>
  <si>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</si>
  <si>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</si>
  <si>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</si>
  <si>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</si>
  <si>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</si>
  <si>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</si>
  <si>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</si>
  <si>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</si>
  <si>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</si>
  <si>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</si>
  <si>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</si>
  <si>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</si>
  <si>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</si>
  <si>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</si>
  <si>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</si>
  <si>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</si>
  <si>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</si>
  <si>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</si>
  <si>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</si>
  <si>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</si>
  <si>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</si>
  <si>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</si>
  <si>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</si>
  <si>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</si>
  <si>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</si>
  <si>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</si>
  <si>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</si>
  <si>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</si>
  <si>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</si>
  <si>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</si>
  <si>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</si>
  <si>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</si>
  <si>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</si>
  <si>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</si>
  <si>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</si>
  <si>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</si>
  <si>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</si>
  <si>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</si>
  <si>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</si>
  <si>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</si>
  <si>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</si>
  <si>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</si>
  <si>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</si>
  <si>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</si>
  <si>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</si>
  <si>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</si>
  <si>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</si>
  <si>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</si>
  <si>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</si>
  <si>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</si>
  <si>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</si>
  <si>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</si>
  <si>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</si>
  <si>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</si>
  <si>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</si>
  <si>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</si>
  <si>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</si>
  <si>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</si>
  <si>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</si>
  <si>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</si>
  <si>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</si>
  <si>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</si>
  <si>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</si>
  <si>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</si>
  <si>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</si>
  <si>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</si>
  <si>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</si>
  <si>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</si>
  <si>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</si>
  <si>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</si>
  <si>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</si>
  <si>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</si>
  <si>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</si>
  <si>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</si>
  <si>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</si>
  <si>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</si>
  <si>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</si>
  <si>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</si>
  <si>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</si>
  <si>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</si>
  <si>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</si>
  <si>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</si>
  <si>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</si>
  <si>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</si>
  <si>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</si>
  <si>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</si>
  <si>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</si>
  <si>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</si>
  <si>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</si>
  <si>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</si>
  <si>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</si>
  <si>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</si>
  <si>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</si>
  <si>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</si>
  <si>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</si>
  <si>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</si>
  <si>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</si>
  <si>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</si>
  <si>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</si>
  <si>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</si>
  <si>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</si>
  <si>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</si>
  <si>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</si>
  <si>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</si>
  <si>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</si>
  <si>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</si>
  <si>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</si>
  <si>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</si>
  <si>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</si>
  <si>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</si>
  <si>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</si>
  <si>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</si>
  <si>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</si>
  <si>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</si>
  <si>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</si>
  <si>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</si>
  <si>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</si>
  <si>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</si>
  <si>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</si>
  <si>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</si>
  <si>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</si>
  <si>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</si>
  <si>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</si>
  <si>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</si>
  <si>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</si>
  <si>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</si>
  <si>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</si>
  <si>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</si>
  <si>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</si>
  <si>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</si>
  <si>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</si>
  <si>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</si>
  <si>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</si>
  <si>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</si>
  <si>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</si>
  <si>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</si>
  <si>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</si>
  <si>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</si>
  <si>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</si>
  <si>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</si>
  <si>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</si>
  <si>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</si>
  <si>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</si>
  <si>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</si>
  <si>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</si>
  <si>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</si>
  <si>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</si>
  <si>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</si>
  <si>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</si>
  <si>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</si>
  <si>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</si>
  <si>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</si>
  <si>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</si>
  <si>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</si>
  <si>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</si>
  <si>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</si>
  <si>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</si>
  <si>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</si>
  <si>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</si>
  <si>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</si>
  <si>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</si>
  <si>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</si>
  <si>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</si>
  <si>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</si>
  <si>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</si>
  <si>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</si>
  <si>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</si>
  <si>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</si>
  <si>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</si>
  <si>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</si>
  <si>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</si>
  <si>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</si>
  <si>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</si>
  <si>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</si>
  <si>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</si>
  <si>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</si>
  <si>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</si>
  <si>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</si>
  <si>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</si>
  <si>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</si>
  <si>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</si>
  <si>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</si>
  <si>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</si>
  <si>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</si>
  <si>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</si>
  <si>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</si>
  <si>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</si>
  <si>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</si>
  <si>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</si>
  <si>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</si>
  <si>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</si>
  <si>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</si>
  <si>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</si>
  <si>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</si>
  <si>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</si>
  <si>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</si>
  <si>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</si>
  <si>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</si>
  <si>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</si>
  <si>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</si>
  <si>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</si>
  <si>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</si>
  <si>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</si>
  <si>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</si>
  <si>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</si>
  <si>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</si>
  <si>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</si>
  <si>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</si>
  <si>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</si>
  <si>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</si>
  <si>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</si>
  <si>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</si>
  <si>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</si>
  <si>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</si>
  <si>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</si>
  <si>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</si>
  <si>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</si>
  <si>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</si>
  <si>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</si>
  <si>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</si>
  <si>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</si>
  <si>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</si>
  <si>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</si>
  <si>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</si>
  <si>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</si>
  <si>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</si>
  <si>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</si>
  <si>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</si>
  <si>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</si>
  <si>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</si>
  <si>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</si>
  <si>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</si>
  <si>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</si>
  <si>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</si>
  <si>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</si>
  <si>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</si>
  <si>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</si>
  <si>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</si>
  <si>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</si>
  <si>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</si>
  <si>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</si>
  <si>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</si>
  <si>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</si>
  <si>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</si>
  <si>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</si>
  <si>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</si>
  <si>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</si>
  <si>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</si>
  <si>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</si>
  <si>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</si>
  <si>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</si>
  <si>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</si>
  <si>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</si>
  <si>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</si>
  <si>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</si>
  <si>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</si>
  <si>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</si>
  <si>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</si>
  <si>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</si>
  <si>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</si>
  <si>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</si>
  <si>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</si>
  <si>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</si>
  <si>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</si>
  <si>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</si>
  <si>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</si>
  <si>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</si>
  <si>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</si>
  <si>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</si>
  <si>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</si>
  <si>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</si>
  <si>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</si>
  <si>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</si>
  <si>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</si>
  <si>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</si>
  <si>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</si>
  <si>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</si>
  <si>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</si>
  <si>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</si>
  <si>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</si>
  <si>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</si>
  <si>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</si>
  <si>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</si>
  <si>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</si>
  <si>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</si>
  <si>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</si>
  <si>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</si>
  <si>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</si>
  <si>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</si>
  <si>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</si>
  <si>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</si>
  <si>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</si>
  <si>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</si>
  <si>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</si>
  <si>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</si>
  <si>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</si>
  <si>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</si>
  <si>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</si>
  <si>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</si>
  <si>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</si>
  <si>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</si>
  <si>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</si>
  <si>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</si>
  <si>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</si>
  <si>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</si>
  <si>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</si>
  <si>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</si>
  <si>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</si>
  <si>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</si>
  <si>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</si>
  <si>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</si>
  <si>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</si>
  <si>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</si>
  <si>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</si>
  <si>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</si>
  <si>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</si>
  <si>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</si>
  <si>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</si>
  <si>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</si>
  <si>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</si>
  <si>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</si>
  <si>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</si>
  <si>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</si>
  <si>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</si>
  <si>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</si>
  <si>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</si>
  <si>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2.                     cassa incremento </t>
  </si>
  <si>
    <t xml:space="preserve"> Variazione 2.                        cassa decremento </t>
  </si>
  <si>
    <t>Variazionen. 3 incremento</t>
  </si>
  <si>
    <t>Variazione n.3 decremento</t>
  </si>
  <si>
    <t xml:space="preserve"> Variazione 3.                     cassa incremento </t>
  </si>
  <si>
    <t xml:space="preserve"> Variazione 3.                        cassa decremento </t>
  </si>
  <si>
    <t>Variazionen. 4 incremento</t>
  </si>
  <si>
    <t>Variazione n.4 decremento</t>
  </si>
  <si>
    <t xml:space="preserve"> Variazione 4.
cassa incremento </t>
  </si>
  <si>
    <t xml:space="preserve"> Variazione 4.
cassa decremento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</si>
</sst>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/>
    </xf>
    <xf numFmtId="4" fontId="41" fillId="33" borderId="0" xfId="0" applyNumberFormat="1" applyFont="1" applyFill="1" applyAlignment="1">
      <alignment/>
    </xf>
    <xf numFmtId="0" fontId="42" fillId="33" borderId="11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/>
    </xf>
    <xf numFmtId="4" fontId="41" fillId="33" borderId="12" xfId="0" applyNumberFormat="1" applyFont="1" applyFill="1" applyBorder="1" applyAlignment="1">
      <alignment/>
    </xf>
    <xf numFmtId="0" fontId="42" fillId="33" borderId="0" xfId="0" applyFont="1" applyFill="1" applyAlignment="1">
      <alignment horizontal="center"/>
    </xf>
    <xf numFmtId="4" fontId="41" fillId="33" borderId="13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4" fontId="41" fillId="33" borderId="14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34" borderId="0" xfId="0" applyFont="1" applyFill="1" applyAlignment="1">
      <alignment horizontal="center"/>
    </xf>
    <xf numFmtId="0" fontId="42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11" xfId="0" applyFont="1" applyFill="1" applyBorder="1" applyAlignment="1">
      <alignment/>
    </xf>
    <xf numFmtId="4" fontId="42" fillId="0" borderId="13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4" fontId="41" fillId="0" borderId="13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1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4" fontId="42" fillId="33" borderId="17" xfId="0" applyNumberFormat="1" applyFont="1" applyFill="1" applyBorder="1" applyAlignment="1">
      <alignment horizontal="center"/>
    </xf>
    <xf numFmtId="4" fontId="41" fillId="33" borderId="18" xfId="0" applyNumberFormat="1" applyFont="1" applyFill="1" applyBorder="1" applyAlignment="1">
      <alignment/>
    </xf>
    <xf numFmtId="4" fontId="41" fillId="33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42" fillId="0" borderId="17" xfId="0" applyNumberFormat="1" applyFont="1" applyFill="1" applyBorder="1" applyAlignment="1">
      <alignment/>
    </xf>
    <xf numFmtId="4" fontId="41" fillId="33" borderId="2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2" fontId="41" fillId="33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41" fillId="0" borderId="2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41" fillId="33" borderId="0" xfId="0" applyNumberFormat="1" applyFont="1" applyFill="1" applyBorder="1" applyAlignment="1">
      <alignment/>
    </xf>
    <xf numFmtId="4" fontId="42" fillId="0" borderId="21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170" fontId="41" fillId="0" borderId="0" xfId="0" applyNumberFormat="1" applyFont="1" applyAlignment="1">
      <alignment/>
    </xf>
    <xf numFmtId="2" fontId="42" fillId="33" borderId="21" xfId="0" applyNumberFormat="1" applyFont="1" applyFill="1" applyBorder="1" applyAlignment="1">
      <alignment wrapText="1"/>
    </xf>
    <xf numFmtId="2" fontId="42" fillId="0" borderId="21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/>
    </xf>
    <xf numFmtId="170" fontId="41" fillId="0" borderId="0" xfId="0" applyNumberFormat="1" applyFont="1" applyFill="1" applyAlignment="1">
      <alignment/>
    </xf>
    <xf numFmtId="170" fontId="41" fillId="34" borderId="0" xfId="0" applyNumberFormat="1" applyFont="1" applyFill="1" applyAlignment="1">
      <alignment/>
    </xf>
    <xf numFmtId="170" fontId="41" fillId="35" borderId="0" xfId="0" applyNumberFormat="1" applyFont="1" applyFill="1" applyAlignment="1">
      <alignment/>
    </xf>
    <xf numFmtId="170" fontId="43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6"/>
  <sheetViews>
    <sheetView tabSelected="1" zoomScalePageLayoutView="0" workbookViewId="0" topLeftCell="O1">
      <selection activeCell="R1" sqref="R1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3.28125" style="59" customWidth="1"/>
    <col min="7" max="7" width="23.7109375" style="59" customWidth="1"/>
    <col min="8" max="8" width="24.8515625" style="59" customWidth="1"/>
    <col min="9" max="9" width="26.421875" style="59" customWidth="1"/>
    <col min="10" max="10" width="23.28125" style="65" customWidth="1"/>
    <col min="11" max="11" width="23.7109375" style="65" customWidth="1"/>
    <col min="12" max="12" width="24.8515625" style="65" customWidth="1"/>
    <col min="13" max="13" width="26.421875" style="65" customWidth="1"/>
    <col min="14" max="14" width="23.28125" style="65" customWidth="1"/>
    <col min="15" max="15" width="23.7109375" style="65" customWidth="1"/>
    <col min="16" max="16" width="24.8515625" style="65" customWidth="1"/>
    <col min="17" max="17" width="26.421875" style="65" customWidth="1"/>
    <col min="18" max="18" width="23.28125" style="65" customWidth="1"/>
    <col min="19" max="19" width="23.7109375" style="65" customWidth="1"/>
    <col min="20" max="20" width="24.8515625" style="65" customWidth="1"/>
    <col min="21" max="21" width="26.421875" style="65" customWidth="1"/>
    <col min="22" max="16384" width="9.140625" style="4" customWidth="1"/>
  </cols>
  <sheetData>
    <row r="1" spans="1:21" ht="31.5">
      <c r="A1" s="1" t="s">
        <v>0</v>
      </c>
      <c r="B1" s="1" t="s">
        <v>1</v>
      </c>
      <c r="C1" s="2" t="s">
        <v>2</v>
      </c>
      <c r="D1" s="3" t="s">
        <v>3</v>
      </c>
      <c r="E1" s="46" t="s">
        <v>4</v>
      </c>
      <c r="F1" s="63" t="s">
        <v>327</v>
      </c>
      <c r="G1" s="63" t="s">
        <v>328</v>
      </c>
      <c r="H1" s="63" t="s">
        <v>329</v>
      </c>
      <c r="I1" s="63" t="s">
        <v>330</v>
      </c>
      <c r="J1" s="64" t="s">
        <v>331</v>
      </c>
      <c r="K1" s="64" t="s">
        <v>332</v>
      </c>
      <c r="L1" s="64" t="s">
        <v>333</v>
      </c>
      <c r="M1" s="64" t="s">
        <v>334</v>
      </c>
      <c r="N1" s="64" t="s">
        <v>335</v>
      </c>
      <c r="O1" s="64" t="s">
        <v>336</v>
      </c>
      <c r="P1" s="64" t="s">
        <v>337</v>
      </c>
      <c r="Q1" s="64" t="s">
        <v>338</v>
      </c>
      <c r="R1" s="64" t="s">
        <v>339</v>
      </c>
      <c r="S1" s="64" t="s">
        <v>340</v>
      </c>
      <c r="T1" s="64" t="s">
        <v>341</v>
      </c>
      <c r="U1" s="64" t="s">
        <v>342</v>
      </c>
    </row>
    <row r="2" spans="1:21" ht="15.75">
      <c r="A2" s="6" t="s">
        <v>5</v>
      </c>
      <c r="B2" s="7" t="s">
        <v>6</v>
      </c>
      <c r="C2" s="8" t="s">
        <v>7</v>
      </c>
      <c r="D2" s="9"/>
      <c r="E2" s="47"/>
      <c r="F2" s="55"/>
      <c r="G2" s="55"/>
      <c r="H2" s="55"/>
      <c r="I2" s="55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5.75">
      <c r="A3" s="6" t="s">
        <v>5</v>
      </c>
      <c r="B3" s="10" t="s">
        <v>8</v>
      </c>
      <c r="C3" s="8" t="s">
        <v>9</v>
      </c>
      <c r="D3" s="11"/>
      <c r="E3" s="48"/>
      <c r="F3" s="55"/>
      <c r="G3" s="55"/>
      <c r="H3" s="55"/>
      <c r="I3" s="55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5.75">
      <c r="A4" s="12" t="s">
        <v>5</v>
      </c>
      <c r="B4" s="7" t="s">
        <v>10</v>
      </c>
      <c r="C4" s="13" t="s">
        <v>11</v>
      </c>
      <c r="D4" s="11"/>
      <c r="E4" s="48"/>
      <c r="F4" s="55"/>
      <c r="G4" s="55"/>
      <c r="H4" s="55"/>
      <c r="I4" s="55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.75">
      <c r="A5" s="12" t="s">
        <v>5</v>
      </c>
      <c r="B5" s="7" t="s">
        <v>10</v>
      </c>
      <c r="C5" s="13" t="s">
        <v>12</v>
      </c>
      <c r="D5" s="11"/>
      <c r="E5" s="48"/>
      <c r="F5" s="55"/>
      <c r="G5" s="55"/>
      <c r="H5" s="55"/>
      <c r="I5" s="55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ht="15.75">
      <c r="A6" s="12" t="s">
        <v>5</v>
      </c>
      <c r="B6" s="7" t="s">
        <v>10</v>
      </c>
      <c r="C6" s="13" t="s">
        <v>13</v>
      </c>
      <c r="D6" s="11"/>
      <c r="E6" s="48"/>
      <c r="F6" s="55"/>
      <c r="G6" s="55"/>
      <c r="H6" s="55"/>
      <c r="I6" s="55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12" t="s">
        <v>5</v>
      </c>
      <c r="B7" s="7" t="s">
        <v>10</v>
      </c>
      <c r="C7" s="13" t="s">
        <v>14</v>
      </c>
      <c r="D7" s="11"/>
      <c r="E7" s="48"/>
      <c r="F7" s="55"/>
      <c r="G7" s="55"/>
      <c r="H7" s="55"/>
      <c r="I7" s="55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5.75">
      <c r="A8" s="12" t="s">
        <v>5</v>
      </c>
      <c r="B8" s="10" t="s">
        <v>8</v>
      </c>
      <c r="C8" s="8" t="s">
        <v>15</v>
      </c>
      <c r="D8" s="11"/>
      <c r="E8" s="48"/>
      <c r="F8" s="55"/>
      <c r="G8" s="55"/>
      <c r="H8" s="55"/>
      <c r="I8" s="55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15.75">
      <c r="A9" s="12" t="s">
        <v>5</v>
      </c>
      <c r="B9" s="7" t="s">
        <v>10</v>
      </c>
      <c r="C9" s="13" t="s">
        <v>16</v>
      </c>
      <c r="D9" s="11"/>
      <c r="E9" s="48"/>
      <c r="F9" s="55"/>
      <c r="G9" s="55"/>
      <c r="H9" s="55"/>
      <c r="I9" s="55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15.75">
      <c r="A10" s="12" t="s">
        <v>5</v>
      </c>
      <c r="B10" s="7" t="s">
        <v>10</v>
      </c>
      <c r="C10" s="13" t="s">
        <v>17</v>
      </c>
      <c r="D10" s="11"/>
      <c r="E10" s="48"/>
      <c r="F10" s="55"/>
      <c r="G10" s="55"/>
      <c r="H10" s="55"/>
      <c r="I10" s="55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ht="15.75">
      <c r="A11" s="12" t="s">
        <v>5</v>
      </c>
      <c r="B11" s="10" t="s">
        <v>8</v>
      </c>
      <c r="C11" s="8" t="s">
        <v>18</v>
      </c>
      <c r="D11" s="11"/>
      <c r="E11" s="48"/>
      <c r="F11" s="55"/>
      <c r="G11" s="55"/>
      <c r="H11" s="55"/>
      <c r="I11" s="55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ht="15.75">
      <c r="A12" s="12" t="s">
        <v>5</v>
      </c>
      <c r="B12" s="7" t="s">
        <v>10</v>
      </c>
      <c r="C12" s="13" t="s">
        <v>19</v>
      </c>
      <c r="D12" s="11"/>
      <c r="E12" s="48"/>
      <c r="F12" s="55"/>
      <c r="G12" s="55"/>
      <c r="H12" s="55"/>
      <c r="I12" s="5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5.75">
      <c r="A13" s="12" t="s">
        <v>5</v>
      </c>
      <c r="B13" s="7" t="s">
        <v>10</v>
      </c>
      <c r="C13" s="13" t="s">
        <v>20</v>
      </c>
      <c r="D13" s="11"/>
      <c r="E13" s="48"/>
      <c r="F13" s="55"/>
      <c r="G13" s="55"/>
      <c r="H13" s="55"/>
      <c r="I13" s="5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33" customFormat="1" ht="15.75">
      <c r="A14" s="29" t="s">
        <v>5</v>
      </c>
      <c r="B14" s="30" t="s">
        <v>6</v>
      </c>
      <c r="C14" s="31" t="s">
        <v>21</v>
      </c>
      <c r="D14" s="32">
        <f>D15</f>
        <v>195073468</v>
      </c>
      <c r="E14" s="49">
        <f>E15</f>
        <v>304318868.33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38" customFormat="1" ht="15.75">
      <c r="A15" s="34" t="s">
        <v>5</v>
      </c>
      <c r="B15" s="35" t="s">
        <v>8</v>
      </c>
      <c r="C15" s="36" t="s">
        <v>22</v>
      </c>
      <c r="D15" s="37">
        <f>D16+D20</f>
        <v>195073468</v>
      </c>
      <c r="E15" s="50">
        <f>E16+E19+E20</f>
        <v>304318868.33</v>
      </c>
      <c r="F15" s="60">
        <f>F16+F20</f>
        <v>1679202.21</v>
      </c>
      <c r="G15" s="60">
        <f>G16+G20</f>
        <v>0</v>
      </c>
      <c r="H15" s="60">
        <f>H16+H19+H20</f>
        <v>1275249.6099999999</v>
      </c>
      <c r="I15" s="60">
        <f>I16+I19+I20</f>
        <v>0</v>
      </c>
      <c r="J15" s="60">
        <f>J16+J20</f>
        <v>0</v>
      </c>
      <c r="K15" s="60">
        <f>K16+K20</f>
        <v>0</v>
      </c>
      <c r="L15" s="60">
        <f>L16+L19+L20</f>
        <v>0</v>
      </c>
      <c r="M15" s="60">
        <f>M16+M19+M20</f>
        <v>0</v>
      </c>
      <c r="N15" s="60">
        <f>N16+N20</f>
        <v>0</v>
      </c>
      <c r="O15" s="60">
        <f>O16+O20</f>
        <v>0</v>
      </c>
      <c r="P15" s="60">
        <f>P16+P19+P20</f>
        <v>0</v>
      </c>
      <c r="Q15" s="60">
        <f>Q16+Q19+Q20</f>
        <v>0</v>
      </c>
      <c r="R15" s="60">
        <f>R16+R20</f>
        <v>0</v>
      </c>
      <c r="S15" s="60">
        <f>S16+S20</f>
        <v>0</v>
      </c>
      <c r="T15" s="60">
        <f>T16+T19+T20</f>
        <v>0</v>
      </c>
      <c r="U15" s="60">
        <f>U16+U19+U20</f>
        <v>0</v>
      </c>
    </row>
    <row r="16" spans="1:21" ht="15.75">
      <c r="A16" s="12" t="s">
        <v>5</v>
      </c>
      <c r="B16" s="7" t="s">
        <v>10</v>
      </c>
      <c r="C16" s="13" t="s">
        <v>23</v>
      </c>
      <c r="D16" s="11">
        <v>13522653</v>
      </c>
      <c r="E16" s="48">
        <v>44360199.01</v>
      </c>
      <c r="F16" s="55">
        <v>370976</v>
      </c>
      <c r="G16" s="55"/>
      <c r="H16" s="55">
        <v>370976</v>
      </c>
      <c r="I16" s="55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5.75">
      <c r="A17" s="12" t="s">
        <v>5</v>
      </c>
      <c r="B17" s="7" t="s">
        <v>10</v>
      </c>
      <c r="C17" s="13" t="s">
        <v>24</v>
      </c>
      <c r="D17" s="11"/>
      <c r="E17" s="48"/>
      <c r="F17" s="55"/>
      <c r="G17" s="55"/>
      <c r="H17" s="55"/>
      <c r="I17" s="55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5.75">
      <c r="A18" s="12" t="s">
        <v>5</v>
      </c>
      <c r="B18" s="7" t="s">
        <v>10</v>
      </c>
      <c r="C18" s="13" t="s">
        <v>25</v>
      </c>
      <c r="D18" s="11"/>
      <c r="E18" s="48"/>
      <c r="F18" s="55"/>
      <c r="G18" s="55"/>
      <c r="H18" s="55"/>
      <c r="I18" s="55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5.75">
      <c r="A19" s="12" t="s">
        <v>5</v>
      </c>
      <c r="B19" s="7" t="s">
        <v>10</v>
      </c>
      <c r="C19" s="13" t="s">
        <v>26</v>
      </c>
      <c r="D19" s="11"/>
      <c r="E19" s="48">
        <v>25761.94</v>
      </c>
      <c r="F19" s="55"/>
      <c r="G19" s="55"/>
      <c r="H19" s="55"/>
      <c r="I19" s="55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ht="15.75">
      <c r="A20" s="12" t="s">
        <v>5</v>
      </c>
      <c r="B20" s="7" t="s">
        <v>10</v>
      </c>
      <c r="C20" s="13" t="s">
        <v>27</v>
      </c>
      <c r="D20" s="11">
        <v>181550815</v>
      </c>
      <c r="E20" s="48">
        <v>259932907.38</v>
      </c>
      <c r="F20" s="55">
        <v>1308226.21</v>
      </c>
      <c r="G20" s="55"/>
      <c r="H20" s="55">
        <v>904273.61</v>
      </c>
      <c r="I20" s="55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33" customFormat="1" ht="15.75">
      <c r="A21" s="29" t="s">
        <v>5</v>
      </c>
      <c r="B21" s="30" t="s">
        <v>6</v>
      </c>
      <c r="C21" s="31" t="s">
        <v>28</v>
      </c>
      <c r="D21" s="32">
        <f aca="true" t="shared" si="0" ref="D21:I21">+D31+D40</f>
        <v>4112942.19</v>
      </c>
      <c r="E21" s="58">
        <f t="shared" si="0"/>
        <v>6258112.420000001</v>
      </c>
      <c r="F21" s="61">
        <f t="shared" si="0"/>
        <v>0</v>
      </c>
      <c r="G21" s="61">
        <f t="shared" si="0"/>
        <v>0</v>
      </c>
      <c r="H21" s="61">
        <f t="shared" si="0"/>
        <v>0</v>
      </c>
      <c r="I21" s="61">
        <f t="shared" si="0"/>
        <v>0</v>
      </c>
      <c r="J21" s="61">
        <f aca="true" t="shared" si="1" ref="J21:Q21">+J31+J40</f>
        <v>0</v>
      </c>
      <c r="K21" s="61">
        <f t="shared" si="1"/>
        <v>0</v>
      </c>
      <c r="L21" s="61">
        <f t="shared" si="1"/>
        <v>0</v>
      </c>
      <c r="M21" s="61">
        <f t="shared" si="1"/>
        <v>0</v>
      </c>
      <c r="N21" s="61">
        <f t="shared" si="1"/>
        <v>0</v>
      </c>
      <c r="O21" s="61">
        <f t="shared" si="1"/>
        <v>0</v>
      </c>
      <c r="P21" s="61">
        <f t="shared" si="1"/>
        <v>0</v>
      </c>
      <c r="Q21" s="61">
        <f t="shared" si="1"/>
        <v>0</v>
      </c>
      <c r="R21" s="61">
        <f>+R31+R40</f>
        <v>0</v>
      </c>
      <c r="S21" s="61">
        <f>+S31+S40</f>
        <v>0</v>
      </c>
      <c r="T21" s="61">
        <f>+T31+T40</f>
        <v>0</v>
      </c>
      <c r="U21" s="61">
        <f>+U31+U40</f>
        <v>0</v>
      </c>
    </row>
    <row r="22" spans="1:21" s="38" customFormat="1" ht="15.75">
      <c r="A22" s="34" t="s">
        <v>5</v>
      </c>
      <c r="B22" s="35" t="s">
        <v>8</v>
      </c>
      <c r="C22" s="36" t="s">
        <v>29</v>
      </c>
      <c r="D22" s="39"/>
      <c r="E22" s="51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5.75">
      <c r="A23" s="12" t="s">
        <v>5</v>
      </c>
      <c r="B23" s="7" t="s">
        <v>10</v>
      </c>
      <c r="C23" s="13" t="s">
        <v>30</v>
      </c>
      <c r="D23" s="11"/>
      <c r="E23" s="48"/>
      <c r="F23" s="55"/>
      <c r="G23" s="55"/>
      <c r="H23" s="55"/>
      <c r="I23" s="55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5.75">
      <c r="A24" s="12" t="s">
        <v>5</v>
      </c>
      <c r="B24" s="7" t="s">
        <v>10</v>
      </c>
      <c r="C24" s="13" t="s">
        <v>31</v>
      </c>
      <c r="D24" s="11"/>
      <c r="E24" s="48"/>
      <c r="F24" s="55"/>
      <c r="G24" s="55"/>
      <c r="H24" s="55"/>
      <c r="I24" s="55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ht="15.75">
      <c r="A25" s="12" t="s">
        <v>5</v>
      </c>
      <c r="B25" s="7" t="s">
        <v>10</v>
      </c>
      <c r="C25" s="13" t="s">
        <v>32</v>
      </c>
      <c r="D25" s="11"/>
      <c r="E25" s="48"/>
      <c r="F25" s="55"/>
      <c r="G25" s="55"/>
      <c r="H25" s="55"/>
      <c r="I25" s="55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38" customFormat="1" ht="15.75">
      <c r="A26" s="34" t="s">
        <v>5</v>
      </c>
      <c r="B26" s="35" t="s">
        <v>8</v>
      </c>
      <c r="C26" s="36" t="s">
        <v>33</v>
      </c>
      <c r="D26" s="39"/>
      <c r="E26" s="51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ht="15.75">
      <c r="A27" s="12" t="s">
        <v>5</v>
      </c>
      <c r="B27" s="7" t="s">
        <v>10</v>
      </c>
      <c r="C27" s="13" t="s">
        <v>34</v>
      </c>
      <c r="D27" s="11"/>
      <c r="E27" s="48"/>
      <c r="F27" s="55"/>
      <c r="G27" s="55"/>
      <c r="H27" s="55"/>
      <c r="I27" s="55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5.75">
      <c r="A28" s="12" t="s">
        <v>5</v>
      </c>
      <c r="B28" s="7" t="s">
        <v>10</v>
      </c>
      <c r="C28" s="13" t="s">
        <v>35</v>
      </c>
      <c r="D28" s="11"/>
      <c r="E28" s="48"/>
      <c r="F28" s="55"/>
      <c r="G28" s="55"/>
      <c r="H28" s="55"/>
      <c r="I28" s="55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1" ht="15.75">
      <c r="A29" s="12" t="s">
        <v>5</v>
      </c>
      <c r="B29" s="7" t="s">
        <v>10</v>
      </c>
      <c r="C29" s="13" t="s">
        <v>36</v>
      </c>
      <c r="D29" s="11"/>
      <c r="E29" s="48"/>
      <c r="F29" s="55"/>
      <c r="G29" s="55"/>
      <c r="H29" s="55"/>
      <c r="I29" s="55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ht="15.75">
      <c r="A30" s="12" t="s">
        <v>5</v>
      </c>
      <c r="B30" s="7" t="s">
        <v>10</v>
      </c>
      <c r="C30" s="13" t="s">
        <v>37</v>
      </c>
      <c r="D30" s="11"/>
      <c r="E30" s="48"/>
      <c r="F30" s="55"/>
      <c r="G30" s="55"/>
      <c r="H30" s="55"/>
      <c r="I30" s="55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1" s="38" customFormat="1" ht="15.75">
      <c r="A31" s="34" t="s">
        <v>5</v>
      </c>
      <c r="B31" s="35" t="s">
        <v>8</v>
      </c>
      <c r="C31" s="36" t="s">
        <v>38</v>
      </c>
      <c r="D31" s="37">
        <f aca="true" t="shared" si="2" ref="D31:I31">+D34</f>
        <v>20000</v>
      </c>
      <c r="E31" s="52">
        <f t="shared" si="2"/>
        <v>20000</v>
      </c>
      <c r="F31" s="52">
        <f t="shared" si="2"/>
        <v>0</v>
      </c>
      <c r="G31" s="52">
        <f t="shared" si="2"/>
        <v>0</v>
      </c>
      <c r="H31" s="52">
        <f t="shared" si="2"/>
        <v>0</v>
      </c>
      <c r="I31" s="52">
        <f t="shared" si="2"/>
        <v>0</v>
      </c>
      <c r="J31" s="52">
        <f aca="true" t="shared" si="3" ref="J31:Q31">+J34</f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52">
        <f t="shared" si="3"/>
        <v>0</v>
      </c>
      <c r="P31" s="52">
        <f t="shared" si="3"/>
        <v>0</v>
      </c>
      <c r="Q31" s="52">
        <f t="shared" si="3"/>
        <v>0</v>
      </c>
      <c r="R31" s="52">
        <f>+R34</f>
        <v>0</v>
      </c>
      <c r="S31" s="52">
        <f>+S34</f>
        <v>0</v>
      </c>
      <c r="T31" s="52">
        <f>+T34</f>
        <v>0</v>
      </c>
      <c r="U31" s="52">
        <f>+U34</f>
        <v>0</v>
      </c>
    </row>
    <row r="32" spans="1:21" ht="15.75">
      <c r="A32" s="12" t="s">
        <v>5</v>
      </c>
      <c r="B32" s="7" t="s">
        <v>10</v>
      </c>
      <c r="C32" s="13" t="s">
        <v>39</v>
      </c>
      <c r="D32" s="11"/>
      <c r="E32" s="48"/>
      <c r="F32" s="55"/>
      <c r="G32" s="55"/>
      <c r="H32" s="55"/>
      <c r="I32" s="5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15.75">
      <c r="A33" s="12" t="s">
        <v>5</v>
      </c>
      <c r="B33" s="7" t="s">
        <v>10</v>
      </c>
      <c r="C33" s="13" t="s">
        <v>40</v>
      </c>
      <c r="D33" s="11"/>
      <c r="E33" s="48"/>
      <c r="F33" s="55"/>
      <c r="G33" s="55"/>
      <c r="H33" s="55"/>
      <c r="I33" s="5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1" ht="15.75">
      <c r="A34" s="12" t="s">
        <v>5</v>
      </c>
      <c r="B34" s="7" t="s">
        <v>10</v>
      </c>
      <c r="C34" s="13" t="s">
        <v>41</v>
      </c>
      <c r="D34" s="11">
        <v>20000</v>
      </c>
      <c r="E34" s="48">
        <v>20000</v>
      </c>
      <c r="F34" s="55"/>
      <c r="G34" s="55"/>
      <c r="H34" s="55"/>
      <c r="I34" s="5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s="38" customFormat="1" ht="15.75">
      <c r="A35" s="34" t="s">
        <v>5</v>
      </c>
      <c r="B35" s="35" t="s">
        <v>8</v>
      </c>
      <c r="C35" s="36" t="s">
        <v>42</v>
      </c>
      <c r="D35" s="39"/>
      <c r="E35" s="51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ht="15.75">
      <c r="A36" s="12" t="s">
        <v>5</v>
      </c>
      <c r="B36" s="7" t="s">
        <v>10</v>
      </c>
      <c r="C36" s="13" t="s">
        <v>43</v>
      </c>
      <c r="D36" s="11"/>
      <c r="E36" s="48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5.75">
      <c r="A37" s="12" t="s">
        <v>5</v>
      </c>
      <c r="B37" s="7" t="s">
        <v>10</v>
      </c>
      <c r="C37" s="13" t="s">
        <v>44</v>
      </c>
      <c r="D37" s="11"/>
      <c r="E37" s="48"/>
      <c r="F37" s="55"/>
      <c r="G37" s="55"/>
      <c r="H37" s="55"/>
      <c r="I37" s="5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15.75">
      <c r="A38" s="12" t="s">
        <v>5</v>
      </c>
      <c r="B38" s="7" t="s">
        <v>10</v>
      </c>
      <c r="C38" s="13" t="s">
        <v>45</v>
      </c>
      <c r="D38" s="11"/>
      <c r="E38" s="48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ht="15.75">
      <c r="A39" s="12" t="s">
        <v>5</v>
      </c>
      <c r="B39" s="7" t="s">
        <v>10</v>
      </c>
      <c r="C39" s="13" t="s">
        <v>42</v>
      </c>
      <c r="D39" s="11"/>
      <c r="E39" s="48"/>
      <c r="F39" s="55"/>
      <c r="G39" s="55"/>
      <c r="H39" s="55"/>
      <c r="I39" s="5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s="38" customFormat="1" ht="15.75">
      <c r="A40" s="34" t="s">
        <v>5</v>
      </c>
      <c r="B40" s="35" t="s">
        <v>8</v>
      </c>
      <c r="C40" s="36" t="s">
        <v>46</v>
      </c>
      <c r="D40" s="40">
        <f aca="true" t="shared" si="4" ref="D40:I40">+D42+D43</f>
        <v>4092942.19</v>
      </c>
      <c r="E40" s="52">
        <f t="shared" si="4"/>
        <v>6238112.420000001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aca="true" t="shared" si="5" ref="J40:Q40">+J42+J43</f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60">
        <f t="shared" si="5"/>
        <v>0</v>
      </c>
      <c r="P40" s="60">
        <f t="shared" si="5"/>
        <v>0</v>
      </c>
      <c r="Q40" s="60">
        <f t="shared" si="5"/>
        <v>0</v>
      </c>
      <c r="R40" s="60">
        <f>+R42+R43</f>
        <v>0</v>
      </c>
      <c r="S40" s="60">
        <f>+S42+S43</f>
        <v>0</v>
      </c>
      <c r="T40" s="60">
        <f>+T42+T43</f>
        <v>0</v>
      </c>
      <c r="U40" s="60">
        <f>+U42+U43</f>
        <v>0</v>
      </c>
    </row>
    <row r="41" spans="1:21" ht="15.75">
      <c r="A41" s="12" t="s">
        <v>5</v>
      </c>
      <c r="B41" s="7" t="s">
        <v>10</v>
      </c>
      <c r="C41" s="13" t="s">
        <v>47</v>
      </c>
      <c r="D41" s="11"/>
      <c r="E41" s="48"/>
      <c r="F41" s="55"/>
      <c r="G41" s="55"/>
      <c r="H41" s="55"/>
      <c r="I41" s="55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ht="15.75">
      <c r="A42" s="12" t="s">
        <v>5</v>
      </c>
      <c r="B42" s="7" t="s">
        <v>10</v>
      </c>
      <c r="C42" s="13" t="s">
        <v>48</v>
      </c>
      <c r="D42" s="11">
        <v>4087942.19</v>
      </c>
      <c r="E42" s="48">
        <v>6159859.48</v>
      </c>
      <c r="F42" s="55"/>
      <c r="G42" s="55"/>
      <c r="H42" s="55"/>
      <c r="I42" s="55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ht="15.75">
      <c r="A43" s="12" t="s">
        <v>5</v>
      </c>
      <c r="B43" s="7" t="s">
        <v>10</v>
      </c>
      <c r="C43" s="13" t="s">
        <v>49</v>
      </c>
      <c r="D43" s="11">
        <v>5000</v>
      </c>
      <c r="E43" s="48">
        <v>78252.94</v>
      </c>
      <c r="F43" s="55"/>
      <c r="G43" s="55"/>
      <c r="H43" s="55"/>
      <c r="I43" s="55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s="38" customFormat="1" ht="15.75">
      <c r="A44" s="34" t="s">
        <v>5</v>
      </c>
      <c r="B44" s="35" t="s">
        <v>6</v>
      </c>
      <c r="C44" s="36" t="s">
        <v>50</v>
      </c>
      <c r="D44" s="39"/>
      <c r="E44" s="51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ht="15.75">
      <c r="A45" s="12" t="s">
        <v>5</v>
      </c>
      <c r="B45" s="7" t="s">
        <v>8</v>
      </c>
      <c r="C45" s="8" t="s">
        <v>51</v>
      </c>
      <c r="D45" s="11"/>
      <c r="E45" s="48"/>
      <c r="F45" s="55"/>
      <c r="G45" s="55"/>
      <c r="H45" s="55"/>
      <c r="I45" s="55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 ht="15.75">
      <c r="A46" s="12" t="s">
        <v>5</v>
      </c>
      <c r="B46" s="7" t="s">
        <v>10</v>
      </c>
      <c r="C46" s="13" t="s">
        <v>52</v>
      </c>
      <c r="D46" s="11"/>
      <c r="E46" s="48"/>
      <c r="F46" s="55"/>
      <c r="G46" s="55"/>
      <c r="H46" s="55"/>
      <c r="I46" s="55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ht="15.75">
      <c r="A47" s="12" t="s">
        <v>5</v>
      </c>
      <c r="B47" s="7" t="s">
        <v>10</v>
      </c>
      <c r="C47" s="13" t="s">
        <v>53</v>
      </c>
      <c r="D47" s="11"/>
      <c r="E47" s="48"/>
      <c r="F47" s="55"/>
      <c r="G47" s="55"/>
      <c r="H47" s="55"/>
      <c r="I47" s="55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 ht="15.75">
      <c r="A48" s="12" t="s">
        <v>5</v>
      </c>
      <c r="B48" s="10" t="s">
        <v>8</v>
      </c>
      <c r="C48" s="8" t="s">
        <v>54</v>
      </c>
      <c r="D48" s="11"/>
      <c r="E48" s="48"/>
      <c r="F48" s="55"/>
      <c r="G48" s="55"/>
      <c r="H48" s="55"/>
      <c r="I48" s="55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ht="15.75">
      <c r="A49" s="12" t="s">
        <v>5</v>
      </c>
      <c r="B49" s="7" t="s">
        <v>10</v>
      </c>
      <c r="C49" s="13" t="s">
        <v>55</v>
      </c>
      <c r="D49" s="11"/>
      <c r="E49" s="48"/>
      <c r="F49" s="55"/>
      <c r="G49" s="55"/>
      <c r="H49" s="55"/>
      <c r="I49" s="55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 ht="15.75">
      <c r="A50" s="12" t="s">
        <v>5</v>
      </c>
      <c r="B50" s="7" t="s">
        <v>10</v>
      </c>
      <c r="C50" s="13" t="s">
        <v>56</v>
      </c>
      <c r="D50" s="11"/>
      <c r="E50" s="48"/>
      <c r="F50" s="55"/>
      <c r="G50" s="55"/>
      <c r="H50" s="55"/>
      <c r="I50" s="55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ht="15.75">
      <c r="A51" s="12" t="s">
        <v>5</v>
      </c>
      <c r="B51" s="7" t="s">
        <v>10</v>
      </c>
      <c r="C51" s="13" t="s">
        <v>57</v>
      </c>
      <c r="D51" s="11"/>
      <c r="E51" s="48"/>
      <c r="F51" s="55"/>
      <c r="G51" s="55"/>
      <c r="H51" s="55"/>
      <c r="I51" s="55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ht="15.75">
      <c r="A52" s="12" t="s">
        <v>5</v>
      </c>
      <c r="B52" s="7" t="s">
        <v>10</v>
      </c>
      <c r="C52" s="13" t="s">
        <v>58</v>
      </c>
      <c r="D52" s="11"/>
      <c r="E52" s="48"/>
      <c r="F52" s="55"/>
      <c r="G52" s="55"/>
      <c r="H52" s="55"/>
      <c r="I52" s="55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ht="15.75">
      <c r="A53" s="12" t="s">
        <v>5</v>
      </c>
      <c r="B53" s="7" t="s">
        <v>10</v>
      </c>
      <c r="C53" s="13" t="s">
        <v>59</v>
      </c>
      <c r="D53" s="11"/>
      <c r="E53" s="48"/>
      <c r="F53" s="55"/>
      <c r="G53" s="55"/>
      <c r="H53" s="55"/>
      <c r="I53" s="55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ht="15.75">
      <c r="A54" s="12" t="s">
        <v>5</v>
      </c>
      <c r="B54" s="7" t="s">
        <v>10</v>
      </c>
      <c r="C54" s="13" t="s">
        <v>60</v>
      </c>
      <c r="D54" s="11"/>
      <c r="E54" s="48"/>
      <c r="F54" s="55"/>
      <c r="G54" s="55"/>
      <c r="H54" s="55"/>
      <c r="I54" s="55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ht="15.75">
      <c r="A55" s="12" t="s">
        <v>5</v>
      </c>
      <c r="B55" s="7" t="s">
        <v>10</v>
      </c>
      <c r="C55" s="13" t="s">
        <v>61</v>
      </c>
      <c r="D55" s="11"/>
      <c r="E55" s="48"/>
      <c r="F55" s="55"/>
      <c r="G55" s="55"/>
      <c r="H55" s="55"/>
      <c r="I55" s="55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ht="15.75">
      <c r="A56" s="12" t="s">
        <v>5</v>
      </c>
      <c r="B56" s="7" t="s">
        <v>10</v>
      </c>
      <c r="C56" s="13" t="s">
        <v>62</v>
      </c>
      <c r="D56" s="11"/>
      <c r="E56" s="48"/>
      <c r="F56" s="55"/>
      <c r="G56" s="55"/>
      <c r="H56" s="55"/>
      <c r="I56" s="55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ht="15.75">
      <c r="A57" s="12" t="s">
        <v>5</v>
      </c>
      <c r="B57" s="7" t="s">
        <v>10</v>
      </c>
      <c r="C57" s="13" t="s">
        <v>63</v>
      </c>
      <c r="D57" s="11"/>
      <c r="E57" s="48"/>
      <c r="F57" s="55"/>
      <c r="G57" s="55"/>
      <c r="H57" s="55"/>
      <c r="I57" s="55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ht="15.75">
      <c r="A58" s="12" t="s">
        <v>5</v>
      </c>
      <c r="B58" s="7" t="s">
        <v>10</v>
      </c>
      <c r="C58" s="13" t="s">
        <v>64</v>
      </c>
      <c r="D58" s="11"/>
      <c r="E58" s="48"/>
      <c r="F58" s="55"/>
      <c r="G58" s="55"/>
      <c r="H58" s="55"/>
      <c r="I58" s="55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</row>
    <row r="59" spans="1:21" ht="15.75">
      <c r="A59" s="12" t="s">
        <v>5</v>
      </c>
      <c r="B59" s="10" t="s">
        <v>8</v>
      </c>
      <c r="C59" s="8" t="s">
        <v>65</v>
      </c>
      <c r="D59" s="11"/>
      <c r="E59" s="48"/>
      <c r="F59" s="55"/>
      <c r="G59" s="55"/>
      <c r="H59" s="55"/>
      <c r="I59" s="55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</row>
    <row r="60" spans="1:21" ht="15.75">
      <c r="A60" s="12" t="s">
        <v>5</v>
      </c>
      <c r="B60" s="7" t="s">
        <v>10</v>
      </c>
      <c r="C60" s="13" t="s">
        <v>66</v>
      </c>
      <c r="D60" s="11"/>
      <c r="E60" s="48"/>
      <c r="F60" s="55"/>
      <c r="G60" s="55"/>
      <c r="H60" s="55"/>
      <c r="I60" s="55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</row>
    <row r="61" spans="1:21" ht="15.75">
      <c r="A61" s="12" t="s">
        <v>5</v>
      </c>
      <c r="B61" s="7" t="s">
        <v>10</v>
      </c>
      <c r="C61" s="13" t="s">
        <v>67</v>
      </c>
      <c r="D61" s="11"/>
      <c r="E61" s="48"/>
      <c r="F61" s="55"/>
      <c r="G61" s="55"/>
      <c r="H61" s="55"/>
      <c r="I61" s="55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</row>
    <row r="62" spans="1:21" ht="15.75">
      <c r="A62" s="12" t="s">
        <v>5</v>
      </c>
      <c r="B62" s="7" t="s">
        <v>10</v>
      </c>
      <c r="C62" s="13" t="s">
        <v>68</v>
      </c>
      <c r="D62" s="11"/>
      <c r="E62" s="48"/>
      <c r="F62" s="55"/>
      <c r="G62" s="55"/>
      <c r="H62" s="55"/>
      <c r="I62" s="55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21" ht="15.75">
      <c r="A63" s="12" t="s">
        <v>5</v>
      </c>
      <c r="B63" s="7" t="s">
        <v>10</v>
      </c>
      <c r="C63" s="13" t="s">
        <v>69</v>
      </c>
      <c r="D63" s="11"/>
      <c r="E63" s="48"/>
      <c r="F63" s="55"/>
      <c r="G63" s="55"/>
      <c r="H63" s="55"/>
      <c r="I63" s="55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ht="15.75">
      <c r="A64" s="12" t="s">
        <v>5</v>
      </c>
      <c r="B64" s="7" t="s">
        <v>10</v>
      </c>
      <c r="C64" s="13" t="s">
        <v>70</v>
      </c>
      <c r="D64" s="11"/>
      <c r="E64" s="48"/>
      <c r="F64" s="55"/>
      <c r="G64" s="55"/>
      <c r="H64" s="55"/>
      <c r="I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</row>
    <row r="65" spans="1:21" ht="15.75">
      <c r="A65" s="12" t="s">
        <v>5</v>
      </c>
      <c r="B65" s="7" t="s">
        <v>10</v>
      </c>
      <c r="C65" s="13" t="s">
        <v>71</v>
      </c>
      <c r="D65" s="11"/>
      <c r="E65" s="48"/>
      <c r="F65" s="55"/>
      <c r="G65" s="55"/>
      <c r="H65" s="55"/>
      <c r="I65" s="55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</row>
    <row r="66" spans="1:21" ht="15.75">
      <c r="A66" s="12" t="s">
        <v>5</v>
      </c>
      <c r="B66" s="7" t="s">
        <v>10</v>
      </c>
      <c r="C66" s="13" t="s">
        <v>72</v>
      </c>
      <c r="D66" s="11"/>
      <c r="E66" s="48"/>
      <c r="F66" s="55"/>
      <c r="G66" s="55"/>
      <c r="H66" s="55"/>
      <c r="I66" s="55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1" ht="15.75">
      <c r="A67" s="12" t="s">
        <v>5</v>
      </c>
      <c r="B67" s="7" t="s">
        <v>10</v>
      </c>
      <c r="C67" s="13" t="s">
        <v>73</v>
      </c>
      <c r="D67" s="11"/>
      <c r="E67" s="48"/>
      <c r="F67" s="55"/>
      <c r="G67" s="55"/>
      <c r="H67" s="55"/>
      <c r="I67" s="55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</row>
    <row r="68" spans="1:21" ht="15.75">
      <c r="A68" s="12" t="s">
        <v>5</v>
      </c>
      <c r="B68" s="7" t="s">
        <v>10</v>
      </c>
      <c r="C68" s="13" t="s">
        <v>74</v>
      </c>
      <c r="D68" s="11"/>
      <c r="E68" s="48"/>
      <c r="F68" s="55"/>
      <c r="G68" s="55"/>
      <c r="H68" s="55"/>
      <c r="I68" s="55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</row>
    <row r="69" spans="1:21" ht="15.75">
      <c r="A69" s="12" t="s">
        <v>5</v>
      </c>
      <c r="B69" s="7" t="s">
        <v>10</v>
      </c>
      <c r="C69" s="13" t="s">
        <v>75</v>
      </c>
      <c r="D69" s="11"/>
      <c r="E69" s="48"/>
      <c r="F69" s="55"/>
      <c r="G69" s="55"/>
      <c r="H69" s="55"/>
      <c r="I69" s="55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</row>
    <row r="70" spans="1:21" ht="15.75">
      <c r="A70" s="12" t="s">
        <v>5</v>
      </c>
      <c r="B70" s="7" t="s">
        <v>10</v>
      </c>
      <c r="C70" s="13" t="s">
        <v>76</v>
      </c>
      <c r="D70" s="11"/>
      <c r="E70" s="48"/>
      <c r="F70" s="55"/>
      <c r="G70" s="55"/>
      <c r="H70" s="55"/>
      <c r="I70" s="55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</row>
    <row r="71" spans="1:21" ht="15.75">
      <c r="A71" s="12" t="s">
        <v>5</v>
      </c>
      <c r="B71" s="7" t="s">
        <v>10</v>
      </c>
      <c r="C71" s="13" t="s">
        <v>77</v>
      </c>
      <c r="D71" s="11"/>
      <c r="E71" s="48"/>
      <c r="F71" s="55"/>
      <c r="G71" s="55"/>
      <c r="H71" s="55"/>
      <c r="I71" s="55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</row>
    <row r="72" spans="1:21" ht="15.75">
      <c r="A72" s="12" t="s">
        <v>5</v>
      </c>
      <c r="B72" s="7" t="s">
        <v>10</v>
      </c>
      <c r="C72" s="13" t="s">
        <v>78</v>
      </c>
      <c r="D72" s="11"/>
      <c r="E72" s="48"/>
      <c r="F72" s="55"/>
      <c r="G72" s="55"/>
      <c r="H72" s="55"/>
      <c r="I72" s="55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1" ht="15.75">
      <c r="A73" s="12" t="s">
        <v>5</v>
      </c>
      <c r="B73" s="7" t="s">
        <v>10</v>
      </c>
      <c r="C73" s="13" t="s">
        <v>79</v>
      </c>
      <c r="D73" s="11"/>
      <c r="E73" s="48"/>
      <c r="F73" s="55"/>
      <c r="G73" s="55"/>
      <c r="H73" s="55"/>
      <c r="I73" s="55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</row>
    <row r="74" spans="1:21" ht="15.75">
      <c r="A74" s="12" t="s">
        <v>5</v>
      </c>
      <c r="B74" s="10" t="s">
        <v>8</v>
      </c>
      <c r="C74" s="8" t="s">
        <v>80</v>
      </c>
      <c r="D74" s="11"/>
      <c r="E74" s="48"/>
      <c r="F74" s="55"/>
      <c r="G74" s="55"/>
      <c r="H74" s="55"/>
      <c r="I74" s="55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</row>
    <row r="75" spans="1:21" ht="15.75">
      <c r="A75" s="12" t="s">
        <v>5</v>
      </c>
      <c r="B75" s="7" t="s">
        <v>10</v>
      </c>
      <c r="C75" s="13" t="s">
        <v>81</v>
      </c>
      <c r="D75" s="11"/>
      <c r="E75" s="48"/>
      <c r="F75" s="55"/>
      <c r="G75" s="55"/>
      <c r="H75" s="55"/>
      <c r="I75" s="55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</row>
    <row r="76" spans="1:21" ht="15.75">
      <c r="A76" s="12" t="s">
        <v>5</v>
      </c>
      <c r="B76" s="7" t="s">
        <v>10</v>
      </c>
      <c r="C76" s="13" t="s">
        <v>82</v>
      </c>
      <c r="D76" s="11"/>
      <c r="E76" s="48"/>
      <c r="F76" s="55"/>
      <c r="G76" s="55"/>
      <c r="H76" s="55"/>
      <c r="I76" s="55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</row>
    <row r="77" spans="1:21" ht="15.75">
      <c r="A77" s="12" t="s">
        <v>5</v>
      </c>
      <c r="B77" s="7" t="s">
        <v>10</v>
      </c>
      <c r="C77" s="13" t="s">
        <v>83</v>
      </c>
      <c r="D77" s="11"/>
      <c r="E77" s="48"/>
      <c r="F77" s="55"/>
      <c r="G77" s="55"/>
      <c r="H77" s="55"/>
      <c r="I77" s="55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</row>
    <row r="78" spans="1:21" ht="15.75">
      <c r="A78" s="12" t="s">
        <v>5</v>
      </c>
      <c r="B78" s="10" t="s">
        <v>8</v>
      </c>
      <c r="C78" s="8" t="s">
        <v>84</v>
      </c>
      <c r="D78" s="11"/>
      <c r="E78" s="48"/>
      <c r="F78" s="55"/>
      <c r="G78" s="55"/>
      <c r="H78" s="55"/>
      <c r="I78" s="55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ht="15.75">
      <c r="A79" s="12" t="s">
        <v>5</v>
      </c>
      <c r="B79" s="7" t="s">
        <v>10</v>
      </c>
      <c r="C79" s="13" t="s">
        <v>85</v>
      </c>
      <c r="D79" s="11"/>
      <c r="E79" s="48"/>
      <c r="F79" s="55"/>
      <c r="G79" s="55"/>
      <c r="H79" s="55"/>
      <c r="I79" s="55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</row>
    <row r="80" spans="1:21" ht="15.75">
      <c r="A80" s="12" t="s">
        <v>5</v>
      </c>
      <c r="B80" s="7" t="s">
        <v>10</v>
      </c>
      <c r="C80" s="13" t="s">
        <v>86</v>
      </c>
      <c r="D80" s="11"/>
      <c r="E80" s="48"/>
      <c r="F80" s="55"/>
      <c r="G80" s="55"/>
      <c r="H80" s="55"/>
      <c r="I80" s="55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</row>
    <row r="81" spans="1:21" ht="15.75">
      <c r="A81" s="12" t="s">
        <v>5</v>
      </c>
      <c r="B81" s="7" t="s">
        <v>10</v>
      </c>
      <c r="C81" s="13" t="s">
        <v>87</v>
      </c>
      <c r="D81" s="11"/>
      <c r="E81" s="48"/>
      <c r="F81" s="55"/>
      <c r="G81" s="55"/>
      <c r="H81" s="55"/>
      <c r="I81" s="55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ht="15.75">
      <c r="A82" s="12" t="s">
        <v>5</v>
      </c>
      <c r="B82" s="7" t="s">
        <v>10</v>
      </c>
      <c r="C82" s="13" t="s">
        <v>88</v>
      </c>
      <c r="D82" s="11"/>
      <c r="E82" s="48"/>
      <c r="F82" s="55"/>
      <c r="G82" s="55"/>
      <c r="H82" s="55"/>
      <c r="I82" s="55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</row>
    <row r="83" spans="1:21" ht="15.75">
      <c r="A83" s="12" t="s">
        <v>5</v>
      </c>
      <c r="B83" s="12" t="s">
        <v>6</v>
      </c>
      <c r="C83" s="8" t="s">
        <v>89</v>
      </c>
      <c r="D83" s="11"/>
      <c r="E83" s="48"/>
      <c r="F83" s="55"/>
      <c r="G83" s="55"/>
      <c r="H83" s="55"/>
      <c r="I83" s="55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  <row r="84" spans="1:21" ht="15.75">
      <c r="A84" s="12" t="s">
        <v>5</v>
      </c>
      <c r="B84" s="12" t="s">
        <v>8</v>
      </c>
      <c r="C84" s="8" t="s">
        <v>90</v>
      </c>
      <c r="D84" s="11"/>
      <c r="E84" s="48"/>
      <c r="F84" s="55"/>
      <c r="G84" s="55"/>
      <c r="H84" s="55"/>
      <c r="I84" s="55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</row>
    <row r="85" spans="1:21" ht="15.75">
      <c r="A85" s="12" t="s">
        <v>5</v>
      </c>
      <c r="B85" s="12" t="s">
        <v>10</v>
      </c>
      <c r="C85" s="13" t="s">
        <v>91</v>
      </c>
      <c r="D85" s="11"/>
      <c r="E85" s="48"/>
      <c r="F85" s="55"/>
      <c r="G85" s="55"/>
      <c r="H85" s="55"/>
      <c r="I85" s="55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</row>
    <row r="86" spans="1:21" ht="15.75">
      <c r="A86" s="12" t="s">
        <v>5</v>
      </c>
      <c r="B86" s="12" t="s">
        <v>10</v>
      </c>
      <c r="C86" s="13" t="s">
        <v>92</v>
      </c>
      <c r="D86" s="11"/>
      <c r="E86" s="48"/>
      <c r="F86" s="55"/>
      <c r="G86" s="55"/>
      <c r="H86" s="55"/>
      <c r="I86" s="55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</row>
    <row r="87" spans="1:21" ht="15.75">
      <c r="A87" s="12" t="s">
        <v>5</v>
      </c>
      <c r="B87" s="12" t="s">
        <v>10</v>
      </c>
      <c r="C87" s="13" t="s">
        <v>93</v>
      </c>
      <c r="D87" s="11"/>
      <c r="E87" s="48"/>
      <c r="F87" s="55"/>
      <c r="G87" s="55"/>
      <c r="H87" s="55"/>
      <c r="I87" s="55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</row>
    <row r="88" spans="1:21" ht="15.75">
      <c r="A88" s="12" t="s">
        <v>5</v>
      </c>
      <c r="B88" s="12" t="s">
        <v>10</v>
      </c>
      <c r="C88" s="13" t="s">
        <v>94</v>
      </c>
      <c r="D88" s="11"/>
      <c r="E88" s="48"/>
      <c r="F88" s="55"/>
      <c r="G88" s="55"/>
      <c r="H88" s="55"/>
      <c r="I88" s="55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</row>
    <row r="89" spans="1:21" ht="15.75">
      <c r="A89" s="12" t="s">
        <v>5</v>
      </c>
      <c r="B89" s="12" t="s">
        <v>8</v>
      </c>
      <c r="C89" s="8" t="s">
        <v>95</v>
      </c>
      <c r="D89" s="11"/>
      <c r="E89" s="48"/>
      <c r="F89" s="55"/>
      <c r="G89" s="55"/>
      <c r="H89" s="55"/>
      <c r="I89" s="55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</row>
    <row r="90" spans="1:21" ht="15.75">
      <c r="A90" s="12" t="s">
        <v>5</v>
      </c>
      <c r="B90" s="12" t="s">
        <v>10</v>
      </c>
      <c r="C90" s="13" t="s">
        <v>96</v>
      </c>
      <c r="D90" s="11"/>
      <c r="E90" s="48"/>
      <c r="F90" s="55"/>
      <c r="G90" s="55"/>
      <c r="H90" s="55"/>
      <c r="I90" s="55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</row>
    <row r="91" spans="1:21" ht="15.75">
      <c r="A91" s="12" t="s">
        <v>5</v>
      </c>
      <c r="B91" s="12" t="s">
        <v>10</v>
      </c>
      <c r="C91" s="13" t="s">
        <v>97</v>
      </c>
      <c r="D91" s="11"/>
      <c r="E91" s="48"/>
      <c r="F91" s="55"/>
      <c r="G91" s="55"/>
      <c r="H91" s="55"/>
      <c r="I91" s="55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1" ht="15.75">
      <c r="A92" s="12" t="s">
        <v>5</v>
      </c>
      <c r="B92" s="12" t="s">
        <v>10</v>
      </c>
      <c r="C92" s="13" t="s">
        <v>98</v>
      </c>
      <c r="D92" s="11"/>
      <c r="E92" s="48"/>
      <c r="F92" s="55"/>
      <c r="G92" s="55"/>
      <c r="H92" s="55"/>
      <c r="I92" s="55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</row>
    <row r="93" spans="1:21" ht="15.75">
      <c r="A93" s="12" t="s">
        <v>5</v>
      </c>
      <c r="B93" s="12" t="s">
        <v>10</v>
      </c>
      <c r="C93" s="13" t="s">
        <v>99</v>
      </c>
      <c r="D93" s="11"/>
      <c r="E93" s="48"/>
      <c r="F93" s="55"/>
      <c r="G93" s="55"/>
      <c r="H93" s="55"/>
      <c r="I93" s="55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1:21" ht="15.75">
      <c r="A94" s="12" t="s">
        <v>5</v>
      </c>
      <c r="B94" s="12" t="s">
        <v>10</v>
      </c>
      <c r="C94" s="13" t="s">
        <v>100</v>
      </c>
      <c r="D94" s="11"/>
      <c r="E94" s="48"/>
      <c r="F94" s="55"/>
      <c r="G94" s="55"/>
      <c r="H94" s="55"/>
      <c r="I94" s="55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1:21" ht="15.75">
      <c r="A95" s="12" t="s">
        <v>5</v>
      </c>
      <c r="B95" s="12" t="s">
        <v>10</v>
      </c>
      <c r="C95" s="13" t="s">
        <v>101</v>
      </c>
      <c r="D95" s="11"/>
      <c r="E95" s="48"/>
      <c r="F95" s="55"/>
      <c r="G95" s="55"/>
      <c r="H95" s="55"/>
      <c r="I95" s="55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1:21" ht="15.75">
      <c r="A96" s="12" t="s">
        <v>5</v>
      </c>
      <c r="B96" s="12" t="s">
        <v>10</v>
      </c>
      <c r="C96" s="13" t="s">
        <v>102</v>
      </c>
      <c r="D96" s="11"/>
      <c r="E96" s="48"/>
      <c r="F96" s="55"/>
      <c r="G96" s="55"/>
      <c r="H96" s="55"/>
      <c r="I96" s="55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1:21" ht="15.75">
      <c r="A97" s="12" t="s">
        <v>5</v>
      </c>
      <c r="B97" s="12" t="s">
        <v>10</v>
      </c>
      <c r="C97" s="13" t="s">
        <v>103</v>
      </c>
      <c r="D97" s="11"/>
      <c r="E97" s="48"/>
      <c r="F97" s="55"/>
      <c r="G97" s="55"/>
      <c r="H97" s="55"/>
      <c r="I97" s="55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</row>
    <row r="98" spans="1:21" ht="15.75">
      <c r="A98" s="12" t="s">
        <v>5</v>
      </c>
      <c r="B98" s="12" t="s">
        <v>10</v>
      </c>
      <c r="C98" s="13" t="s">
        <v>104</v>
      </c>
      <c r="D98" s="11"/>
      <c r="E98" s="48"/>
      <c r="F98" s="55"/>
      <c r="G98" s="55"/>
      <c r="H98" s="55"/>
      <c r="I98" s="55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</row>
    <row r="99" spans="1:21" ht="15.75">
      <c r="A99" s="12" t="s">
        <v>5</v>
      </c>
      <c r="B99" s="12" t="s">
        <v>10</v>
      </c>
      <c r="C99" s="13" t="s">
        <v>105</v>
      </c>
      <c r="D99" s="11"/>
      <c r="E99" s="48"/>
      <c r="F99" s="55"/>
      <c r="G99" s="55"/>
      <c r="H99" s="55"/>
      <c r="I99" s="55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</row>
    <row r="100" spans="1:21" ht="15.75">
      <c r="A100" s="12" t="s">
        <v>5</v>
      </c>
      <c r="B100" s="12" t="s">
        <v>8</v>
      </c>
      <c r="C100" s="8" t="s">
        <v>106</v>
      </c>
      <c r="D100" s="11"/>
      <c r="E100" s="48"/>
      <c r="F100" s="55"/>
      <c r="G100" s="55"/>
      <c r="H100" s="55"/>
      <c r="I100" s="55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</row>
    <row r="101" spans="1:21" ht="15.75">
      <c r="A101" s="12" t="s">
        <v>5</v>
      </c>
      <c r="B101" s="12" t="s">
        <v>10</v>
      </c>
      <c r="C101" s="13" t="s">
        <v>107</v>
      </c>
      <c r="D101" s="11"/>
      <c r="E101" s="48"/>
      <c r="F101" s="55"/>
      <c r="G101" s="55"/>
      <c r="H101" s="55"/>
      <c r="I101" s="55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</row>
    <row r="102" spans="1:21" ht="15.75">
      <c r="A102" s="12" t="s">
        <v>5</v>
      </c>
      <c r="B102" s="12" t="s">
        <v>10</v>
      </c>
      <c r="C102" s="13" t="s">
        <v>108</v>
      </c>
      <c r="D102" s="11"/>
      <c r="E102" s="48"/>
      <c r="F102" s="55"/>
      <c r="G102" s="55"/>
      <c r="H102" s="55"/>
      <c r="I102" s="55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</row>
    <row r="103" spans="1:21" ht="15.75">
      <c r="A103" s="12" t="s">
        <v>5</v>
      </c>
      <c r="B103" s="12" t="s">
        <v>10</v>
      </c>
      <c r="C103" s="13" t="s">
        <v>109</v>
      </c>
      <c r="D103" s="11"/>
      <c r="E103" s="48"/>
      <c r="F103" s="55"/>
      <c r="G103" s="55"/>
      <c r="H103" s="55"/>
      <c r="I103" s="55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</row>
    <row r="104" spans="1:21" ht="15.75">
      <c r="A104" s="12" t="s">
        <v>5</v>
      </c>
      <c r="B104" s="12" t="s">
        <v>10</v>
      </c>
      <c r="C104" s="13" t="s">
        <v>110</v>
      </c>
      <c r="D104" s="11"/>
      <c r="E104" s="48"/>
      <c r="F104" s="55"/>
      <c r="G104" s="55"/>
      <c r="H104" s="55"/>
      <c r="I104" s="55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</row>
    <row r="105" spans="1:21" ht="15.75">
      <c r="A105" s="12" t="s">
        <v>5</v>
      </c>
      <c r="B105" s="12" t="s">
        <v>10</v>
      </c>
      <c r="C105" s="13" t="s">
        <v>111</v>
      </c>
      <c r="D105" s="11"/>
      <c r="E105" s="48"/>
      <c r="F105" s="55"/>
      <c r="G105" s="55"/>
      <c r="H105" s="55"/>
      <c r="I105" s="55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</row>
    <row r="106" spans="1:21" ht="15.75">
      <c r="A106" s="12" t="s">
        <v>5</v>
      </c>
      <c r="B106" s="12" t="s">
        <v>10</v>
      </c>
      <c r="C106" s="13" t="s">
        <v>112</v>
      </c>
      <c r="D106" s="11"/>
      <c r="E106" s="48"/>
      <c r="F106" s="55"/>
      <c r="G106" s="55"/>
      <c r="H106" s="55"/>
      <c r="I106" s="55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</row>
    <row r="107" spans="1:21" ht="15.75">
      <c r="A107" s="12" t="s">
        <v>5</v>
      </c>
      <c r="B107" s="12" t="s">
        <v>10</v>
      </c>
      <c r="C107" s="13" t="s">
        <v>113</v>
      </c>
      <c r="D107" s="11"/>
      <c r="E107" s="48"/>
      <c r="F107" s="55"/>
      <c r="G107" s="55"/>
      <c r="H107" s="55"/>
      <c r="I107" s="55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</row>
    <row r="108" spans="1:21" ht="15.75">
      <c r="A108" s="12" t="s">
        <v>5</v>
      </c>
      <c r="B108" s="12" t="s">
        <v>10</v>
      </c>
      <c r="C108" s="13" t="s">
        <v>114</v>
      </c>
      <c r="D108" s="11"/>
      <c r="E108" s="48"/>
      <c r="F108" s="55"/>
      <c r="G108" s="55"/>
      <c r="H108" s="55"/>
      <c r="I108" s="55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</row>
    <row r="109" spans="1:21" ht="15.75">
      <c r="A109" s="12" t="s">
        <v>5</v>
      </c>
      <c r="B109" s="12" t="s">
        <v>10</v>
      </c>
      <c r="C109" s="13" t="s">
        <v>115</v>
      </c>
      <c r="D109" s="11"/>
      <c r="E109" s="48"/>
      <c r="F109" s="55"/>
      <c r="G109" s="55"/>
      <c r="H109" s="55"/>
      <c r="I109" s="55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</row>
    <row r="110" spans="1:21" ht="15.75">
      <c r="A110" s="12" t="s">
        <v>5</v>
      </c>
      <c r="B110" s="12" t="s">
        <v>10</v>
      </c>
      <c r="C110" s="13" t="s">
        <v>116</v>
      </c>
      <c r="D110" s="11"/>
      <c r="E110" s="48"/>
      <c r="F110" s="55"/>
      <c r="G110" s="55"/>
      <c r="H110" s="55"/>
      <c r="I110" s="55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</row>
    <row r="111" spans="1:21" ht="15.75">
      <c r="A111" s="12" t="s">
        <v>5</v>
      </c>
      <c r="B111" s="12" t="s">
        <v>10</v>
      </c>
      <c r="C111" s="13" t="s">
        <v>117</v>
      </c>
      <c r="D111" s="11"/>
      <c r="E111" s="48"/>
      <c r="F111" s="55"/>
      <c r="G111" s="55"/>
      <c r="H111" s="55"/>
      <c r="I111" s="55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</row>
    <row r="112" spans="1:21" ht="15.75">
      <c r="A112" s="12" t="s">
        <v>5</v>
      </c>
      <c r="B112" s="12" t="s">
        <v>10</v>
      </c>
      <c r="C112" s="13" t="s">
        <v>118</v>
      </c>
      <c r="D112" s="11"/>
      <c r="E112" s="48"/>
      <c r="F112" s="55"/>
      <c r="G112" s="55"/>
      <c r="H112" s="55"/>
      <c r="I112" s="55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</row>
    <row r="113" spans="1:21" ht="15.75">
      <c r="A113" s="12" t="s">
        <v>5</v>
      </c>
      <c r="B113" s="12" t="s">
        <v>10</v>
      </c>
      <c r="C113" s="13" t="s">
        <v>119</v>
      </c>
      <c r="D113" s="11"/>
      <c r="E113" s="48"/>
      <c r="F113" s="55"/>
      <c r="G113" s="55"/>
      <c r="H113" s="55"/>
      <c r="I113" s="55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</row>
    <row r="114" spans="1:21" ht="15.75">
      <c r="A114" s="12" t="s">
        <v>5</v>
      </c>
      <c r="B114" s="12" t="s">
        <v>10</v>
      </c>
      <c r="C114" s="13" t="s">
        <v>120</v>
      </c>
      <c r="D114" s="11"/>
      <c r="E114" s="48"/>
      <c r="F114" s="55"/>
      <c r="G114" s="55"/>
      <c r="H114" s="55"/>
      <c r="I114" s="55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</row>
    <row r="115" spans="1:21" ht="15.75">
      <c r="A115" s="12" t="s">
        <v>5</v>
      </c>
      <c r="B115" s="12" t="s">
        <v>10</v>
      </c>
      <c r="C115" s="13" t="s">
        <v>121</v>
      </c>
      <c r="D115" s="11"/>
      <c r="E115" s="48"/>
      <c r="F115" s="55"/>
      <c r="G115" s="55"/>
      <c r="H115" s="55"/>
      <c r="I115" s="55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ht="15.75">
      <c r="A116" s="12" t="s">
        <v>5</v>
      </c>
      <c r="B116" s="12" t="s">
        <v>8</v>
      </c>
      <c r="C116" s="8" t="s">
        <v>122</v>
      </c>
      <c r="D116" s="11"/>
      <c r="E116" s="48"/>
      <c r="F116" s="55"/>
      <c r="G116" s="55"/>
      <c r="H116" s="55"/>
      <c r="I116" s="55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</row>
    <row r="117" spans="1:21" ht="15.75">
      <c r="A117" s="12" t="s">
        <v>5</v>
      </c>
      <c r="B117" s="12" t="s">
        <v>10</v>
      </c>
      <c r="C117" s="13" t="s">
        <v>123</v>
      </c>
      <c r="D117" s="11"/>
      <c r="E117" s="48"/>
      <c r="F117" s="55"/>
      <c r="G117" s="55"/>
      <c r="H117" s="55"/>
      <c r="I117" s="55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</row>
    <row r="118" spans="1:21" ht="15.75">
      <c r="A118" s="12" t="s">
        <v>5</v>
      </c>
      <c r="B118" s="12" t="s">
        <v>10</v>
      </c>
      <c r="C118" s="13" t="s">
        <v>124</v>
      </c>
      <c r="D118" s="11"/>
      <c r="E118" s="48"/>
      <c r="F118" s="55"/>
      <c r="G118" s="55"/>
      <c r="H118" s="55"/>
      <c r="I118" s="5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</row>
    <row r="119" spans="1:21" ht="15.75">
      <c r="A119" s="12" t="s">
        <v>5</v>
      </c>
      <c r="B119" s="12" t="s">
        <v>10</v>
      </c>
      <c r="C119" s="13" t="s">
        <v>125</v>
      </c>
      <c r="D119" s="11"/>
      <c r="E119" s="48"/>
      <c r="F119" s="55"/>
      <c r="G119" s="55"/>
      <c r="H119" s="55"/>
      <c r="I119" s="55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</row>
    <row r="120" spans="1:21" ht="15.75">
      <c r="A120" s="12" t="s">
        <v>5</v>
      </c>
      <c r="B120" s="12" t="s">
        <v>10</v>
      </c>
      <c r="C120" s="13" t="s">
        <v>126</v>
      </c>
      <c r="D120" s="11"/>
      <c r="E120" s="48"/>
      <c r="F120" s="55"/>
      <c r="G120" s="55"/>
      <c r="H120" s="55"/>
      <c r="I120" s="55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</row>
    <row r="121" spans="1:21" ht="15.75">
      <c r="A121" s="12" t="s">
        <v>5</v>
      </c>
      <c r="B121" s="12" t="s">
        <v>10</v>
      </c>
      <c r="C121" s="13" t="s">
        <v>127</v>
      </c>
      <c r="D121" s="11"/>
      <c r="E121" s="48"/>
      <c r="F121" s="55"/>
      <c r="G121" s="55"/>
      <c r="H121" s="55"/>
      <c r="I121" s="55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</row>
    <row r="122" spans="1:21" ht="15.75">
      <c r="A122" s="12" t="s">
        <v>5</v>
      </c>
      <c r="B122" s="12" t="s">
        <v>10</v>
      </c>
      <c r="C122" s="13" t="s">
        <v>128</v>
      </c>
      <c r="D122" s="11"/>
      <c r="E122" s="48"/>
      <c r="F122" s="55"/>
      <c r="G122" s="55"/>
      <c r="H122" s="55"/>
      <c r="I122" s="55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ht="15.75">
      <c r="A123" s="12" t="s">
        <v>5</v>
      </c>
      <c r="B123" s="12" t="s">
        <v>10</v>
      </c>
      <c r="C123" s="13" t="s">
        <v>129</v>
      </c>
      <c r="D123" s="11"/>
      <c r="E123" s="48"/>
      <c r="F123" s="55"/>
      <c r="G123" s="55"/>
      <c r="H123" s="55"/>
      <c r="I123" s="55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</row>
    <row r="124" spans="1:21" ht="15.75">
      <c r="A124" s="12" t="s">
        <v>5</v>
      </c>
      <c r="B124" s="12" t="s">
        <v>6</v>
      </c>
      <c r="C124" s="8" t="s">
        <v>130</v>
      </c>
      <c r="D124" s="11"/>
      <c r="E124" s="48"/>
      <c r="F124" s="55"/>
      <c r="G124" s="55"/>
      <c r="H124" s="55"/>
      <c r="I124" s="55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</row>
    <row r="125" spans="1:21" ht="15.75">
      <c r="A125" s="12" t="s">
        <v>5</v>
      </c>
      <c r="B125" s="12" t="s">
        <v>8</v>
      </c>
      <c r="C125" s="8" t="s">
        <v>131</v>
      </c>
      <c r="D125" s="11"/>
      <c r="E125" s="48"/>
      <c r="F125" s="55"/>
      <c r="G125" s="55"/>
      <c r="H125" s="55"/>
      <c r="I125" s="55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spans="1:21" ht="15.75">
      <c r="A126" s="12" t="s">
        <v>5</v>
      </c>
      <c r="B126" s="12" t="s">
        <v>10</v>
      </c>
      <c r="C126" s="13" t="s">
        <v>132</v>
      </c>
      <c r="D126" s="11"/>
      <c r="E126" s="48"/>
      <c r="F126" s="55"/>
      <c r="G126" s="55"/>
      <c r="H126" s="55"/>
      <c r="I126" s="55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</row>
    <row r="127" spans="1:21" ht="15.75">
      <c r="A127" s="12" t="s">
        <v>5</v>
      </c>
      <c r="B127" s="12" t="s">
        <v>10</v>
      </c>
      <c r="C127" s="13" t="s">
        <v>133</v>
      </c>
      <c r="D127" s="11"/>
      <c r="E127" s="48"/>
      <c r="F127" s="55"/>
      <c r="G127" s="55"/>
      <c r="H127" s="55"/>
      <c r="I127" s="55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ht="15.75">
      <c r="A128" s="12" t="s">
        <v>5</v>
      </c>
      <c r="B128" s="12" t="s">
        <v>8</v>
      </c>
      <c r="C128" s="8" t="s">
        <v>134</v>
      </c>
      <c r="D128" s="11"/>
      <c r="E128" s="48"/>
      <c r="F128" s="55"/>
      <c r="G128" s="55"/>
      <c r="H128" s="55"/>
      <c r="I128" s="55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1" ht="15.75">
      <c r="A129" s="12" t="s">
        <v>5</v>
      </c>
      <c r="B129" s="12" t="s">
        <v>10</v>
      </c>
      <c r="C129" s="13" t="s">
        <v>135</v>
      </c>
      <c r="D129" s="11"/>
      <c r="E129" s="48"/>
      <c r="F129" s="55"/>
      <c r="G129" s="55"/>
      <c r="H129" s="55"/>
      <c r="I129" s="55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</row>
    <row r="130" spans="1:21" ht="15.75">
      <c r="A130" s="12" t="s">
        <v>5</v>
      </c>
      <c r="B130" s="12" t="s">
        <v>10</v>
      </c>
      <c r="C130" s="13" t="s">
        <v>136</v>
      </c>
      <c r="D130" s="11"/>
      <c r="E130" s="48"/>
      <c r="F130" s="55"/>
      <c r="G130" s="55"/>
      <c r="H130" s="55"/>
      <c r="I130" s="55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ht="15.75">
      <c r="A131" s="12" t="s">
        <v>5</v>
      </c>
      <c r="B131" s="12" t="s">
        <v>8</v>
      </c>
      <c r="C131" s="8" t="s">
        <v>137</v>
      </c>
      <c r="D131" s="11"/>
      <c r="E131" s="48"/>
      <c r="F131" s="55"/>
      <c r="G131" s="55"/>
      <c r="H131" s="55"/>
      <c r="I131" s="55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</row>
    <row r="132" spans="1:21" ht="15.75">
      <c r="A132" s="12" t="s">
        <v>5</v>
      </c>
      <c r="B132" s="12" t="s">
        <v>10</v>
      </c>
      <c r="C132" s="13" t="s">
        <v>138</v>
      </c>
      <c r="D132" s="11"/>
      <c r="E132" s="48"/>
      <c r="F132" s="55"/>
      <c r="G132" s="55"/>
      <c r="H132" s="55"/>
      <c r="I132" s="55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</row>
    <row r="133" spans="1:21" ht="15.75">
      <c r="A133" s="12" t="s">
        <v>5</v>
      </c>
      <c r="B133" s="12" t="s">
        <v>10</v>
      </c>
      <c r="C133" s="13" t="s">
        <v>139</v>
      </c>
      <c r="D133" s="11"/>
      <c r="E133" s="48"/>
      <c r="F133" s="55"/>
      <c r="G133" s="55"/>
      <c r="H133" s="55"/>
      <c r="I133" s="55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ht="15.75">
      <c r="A134" s="12" t="s">
        <v>5</v>
      </c>
      <c r="B134" s="12" t="s">
        <v>10</v>
      </c>
      <c r="C134" s="13" t="s">
        <v>140</v>
      </c>
      <c r="D134" s="11"/>
      <c r="E134" s="48"/>
      <c r="F134" s="55"/>
      <c r="G134" s="55"/>
      <c r="H134" s="55"/>
      <c r="I134" s="55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</row>
    <row r="135" spans="1:21" ht="15.75">
      <c r="A135" s="12" t="s">
        <v>5</v>
      </c>
      <c r="B135" s="12" t="s">
        <v>8</v>
      </c>
      <c r="C135" s="8" t="s">
        <v>141</v>
      </c>
      <c r="D135" s="11"/>
      <c r="E135" s="48"/>
      <c r="F135" s="55"/>
      <c r="G135" s="55"/>
      <c r="H135" s="55"/>
      <c r="I135" s="55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</row>
    <row r="136" spans="1:21" ht="15.75">
      <c r="A136" s="12" t="s">
        <v>5</v>
      </c>
      <c r="B136" s="12" t="s">
        <v>10</v>
      </c>
      <c r="C136" s="13" t="s">
        <v>142</v>
      </c>
      <c r="D136" s="11"/>
      <c r="E136" s="48"/>
      <c r="F136" s="55"/>
      <c r="G136" s="55"/>
      <c r="H136" s="55"/>
      <c r="I136" s="55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</row>
    <row r="137" spans="1:21" ht="15.75">
      <c r="A137" s="12" t="s">
        <v>5</v>
      </c>
      <c r="B137" s="12" t="s">
        <v>10</v>
      </c>
      <c r="C137" s="13" t="s">
        <v>143</v>
      </c>
      <c r="D137" s="11"/>
      <c r="E137" s="48"/>
      <c r="F137" s="55"/>
      <c r="G137" s="55"/>
      <c r="H137" s="55"/>
      <c r="I137" s="55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</row>
    <row r="138" spans="1:21" ht="15.75">
      <c r="A138" s="12" t="s">
        <v>5</v>
      </c>
      <c r="B138" s="12" t="s">
        <v>10</v>
      </c>
      <c r="C138" s="13" t="s">
        <v>144</v>
      </c>
      <c r="D138" s="11"/>
      <c r="E138" s="48"/>
      <c r="F138" s="55"/>
      <c r="G138" s="55"/>
      <c r="H138" s="55"/>
      <c r="I138" s="55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</row>
    <row r="139" spans="1:21" ht="15.75">
      <c r="A139" s="12" t="s">
        <v>5</v>
      </c>
      <c r="B139" s="12" t="s">
        <v>10</v>
      </c>
      <c r="C139" s="13" t="s">
        <v>145</v>
      </c>
      <c r="D139" s="11"/>
      <c r="E139" s="48"/>
      <c r="F139" s="55"/>
      <c r="G139" s="55"/>
      <c r="H139" s="55"/>
      <c r="I139" s="55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</row>
    <row r="140" spans="1:21" ht="15.75">
      <c r="A140" s="12" t="s">
        <v>5</v>
      </c>
      <c r="B140" s="12" t="s">
        <v>8</v>
      </c>
      <c r="C140" s="8" t="s">
        <v>146</v>
      </c>
      <c r="D140" s="11"/>
      <c r="E140" s="48"/>
      <c r="F140" s="55"/>
      <c r="G140" s="55"/>
      <c r="H140" s="55"/>
      <c r="I140" s="55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</row>
    <row r="141" spans="1:21" ht="15.75">
      <c r="A141" s="12" t="s">
        <v>5</v>
      </c>
      <c r="B141" s="12" t="s">
        <v>10</v>
      </c>
      <c r="C141" s="13" t="s">
        <v>147</v>
      </c>
      <c r="D141" s="11"/>
      <c r="E141" s="48"/>
      <c r="F141" s="55"/>
      <c r="G141" s="55"/>
      <c r="H141" s="55"/>
      <c r="I141" s="55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</row>
    <row r="142" spans="1:21" ht="15.75">
      <c r="A142" s="12" t="s">
        <v>5</v>
      </c>
      <c r="B142" s="12" t="s">
        <v>10</v>
      </c>
      <c r="C142" s="13" t="s">
        <v>148</v>
      </c>
      <c r="D142" s="14"/>
      <c r="E142" s="53"/>
      <c r="F142" s="55"/>
      <c r="G142" s="55"/>
      <c r="H142" s="55"/>
      <c r="I142" s="55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</row>
    <row r="143" spans="1:21" ht="15.75">
      <c r="A143" s="1"/>
      <c r="B143" s="1"/>
      <c r="C143" s="2"/>
      <c r="D143" s="11"/>
      <c r="E143" s="48"/>
      <c r="F143" s="55"/>
      <c r="G143" s="55"/>
      <c r="H143" s="55"/>
      <c r="I143" s="55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</row>
    <row r="144" spans="1:21" ht="15.75">
      <c r="A144" s="12" t="s">
        <v>5</v>
      </c>
      <c r="B144" s="12" t="s">
        <v>6</v>
      </c>
      <c r="C144" s="8" t="s">
        <v>149</v>
      </c>
      <c r="D144" s="9"/>
      <c r="E144" s="47"/>
      <c r="F144" s="55"/>
      <c r="G144" s="55"/>
      <c r="H144" s="55"/>
      <c r="I144" s="55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</row>
    <row r="145" spans="1:21" ht="15.75">
      <c r="A145" s="12" t="s">
        <v>5</v>
      </c>
      <c r="B145" s="12" t="s">
        <v>8</v>
      </c>
      <c r="C145" s="8" t="s">
        <v>149</v>
      </c>
      <c r="D145" s="11"/>
      <c r="E145" s="48"/>
      <c r="F145" s="55"/>
      <c r="G145" s="55"/>
      <c r="H145" s="55"/>
      <c r="I145" s="55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</row>
    <row r="146" spans="1:21" ht="15.75">
      <c r="A146" s="12" t="s">
        <v>5</v>
      </c>
      <c r="B146" s="12" t="s">
        <v>10</v>
      </c>
      <c r="C146" s="13" t="s">
        <v>149</v>
      </c>
      <c r="D146" s="11"/>
      <c r="E146" s="48"/>
      <c r="F146" s="55"/>
      <c r="G146" s="55"/>
      <c r="H146" s="55"/>
      <c r="I146" s="55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</row>
    <row r="147" spans="1:21" ht="15.75">
      <c r="A147" s="12" t="s">
        <v>5</v>
      </c>
      <c r="B147" s="12" t="s">
        <v>6</v>
      </c>
      <c r="C147" s="8" t="s">
        <v>150</v>
      </c>
      <c r="D147" s="11"/>
      <c r="E147" s="48"/>
      <c r="F147" s="55"/>
      <c r="G147" s="55"/>
      <c r="H147" s="55"/>
      <c r="I147" s="55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</row>
    <row r="148" spans="1:21" ht="15.75">
      <c r="A148" s="12" t="s">
        <v>5</v>
      </c>
      <c r="B148" s="12" t="s">
        <v>8</v>
      </c>
      <c r="C148" s="8" t="s">
        <v>150</v>
      </c>
      <c r="D148" s="11"/>
      <c r="E148" s="48"/>
      <c r="F148" s="55"/>
      <c r="G148" s="55"/>
      <c r="H148" s="55"/>
      <c r="I148" s="55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</row>
    <row r="149" spans="1:21" ht="15.75">
      <c r="A149" s="12" t="s">
        <v>5</v>
      </c>
      <c r="B149" s="12" t="s">
        <v>10</v>
      </c>
      <c r="C149" s="13" t="s">
        <v>150</v>
      </c>
      <c r="D149" s="11"/>
      <c r="E149" s="48"/>
      <c r="F149" s="55"/>
      <c r="G149" s="55"/>
      <c r="H149" s="55"/>
      <c r="I149" s="55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</row>
    <row r="150" spans="1:21" s="38" customFormat="1" ht="15.75">
      <c r="A150" s="34" t="s">
        <v>5</v>
      </c>
      <c r="B150" s="34" t="s">
        <v>6</v>
      </c>
      <c r="C150" s="36" t="s">
        <v>151</v>
      </c>
      <c r="D150" s="37">
        <f aca="true" t="shared" si="6" ref="D150:I150">+D151+D157</f>
        <v>9230000</v>
      </c>
      <c r="E150" s="50">
        <f t="shared" si="6"/>
        <v>9316899.7</v>
      </c>
      <c r="F150" s="60">
        <f t="shared" si="6"/>
        <v>0</v>
      </c>
      <c r="G150" s="60">
        <f t="shared" si="6"/>
        <v>0</v>
      </c>
      <c r="H150" s="60">
        <f t="shared" si="6"/>
        <v>0</v>
      </c>
      <c r="I150" s="60">
        <f t="shared" si="6"/>
        <v>0</v>
      </c>
      <c r="J150" s="60">
        <f aca="true" t="shared" si="7" ref="J150:Q150">+J151+J157</f>
        <v>0</v>
      </c>
      <c r="K150" s="60">
        <f t="shared" si="7"/>
        <v>0</v>
      </c>
      <c r="L150" s="60">
        <f t="shared" si="7"/>
        <v>0</v>
      </c>
      <c r="M150" s="60">
        <f t="shared" si="7"/>
        <v>0</v>
      </c>
      <c r="N150" s="60">
        <f t="shared" si="7"/>
        <v>0</v>
      </c>
      <c r="O150" s="60">
        <f t="shared" si="7"/>
        <v>0</v>
      </c>
      <c r="P150" s="60">
        <f t="shared" si="7"/>
        <v>0</v>
      </c>
      <c r="Q150" s="60">
        <f t="shared" si="7"/>
        <v>0</v>
      </c>
      <c r="R150" s="60">
        <f>+R151+R157</f>
        <v>0</v>
      </c>
      <c r="S150" s="60">
        <f>+S151+S157</f>
        <v>0</v>
      </c>
      <c r="T150" s="60">
        <f>+T151+T157</f>
        <v>0</v>
      </c>
      <c r="U150" s="60">
        <f>+U151+U157</f>
        <v>0</v>
      </c>
    </row>
    <row r="151" spans="1:21" s="38" customFormat="1" ht="15.75">
      <c r="A151" s="34" t="s">
        <v>5</v>
      </c>
      <c r="B151" s="34" t="s">
        <v>8</v>
      </c>
      <c r="C151" s="36" t="s">
        <v>152</v>
      </c>
      <c r="D151" s="37">
        <f aca="true" t="shared" si="8" ref="D151:I151">D152+D153+D154+D155+D156</f>
        <v>8900000</v>
      </c>
      <c r="E151" s="52">
        <f t="shared" si="8"/>
        <v>8943832.95</v>
      </c>
      <c r="F151" s="60">
        <f t="shared" si="8"/>
        <v>0</v>
      </c>
      <c r="G151" s="60">
        <f t="shared" si="8"/>
        <v>0</v>
      </c>
      <c r="H151" s="60">
        <f t="shared" si="8"/>
        <v>0</v>
      </c>
      <c r="I151" s="60">
        <f t="shared" si="8"/>
        <v>0</v>
      </c>
      <c r="J151" s="60">
        <f aca="true" t="shared" si="9" ref="J151:Q151">J152+J153+J154+J155+J156</f>
        <v>0</v>
      </c>
      <c r="K151" s="60">
        <f t="shared" si="9"/>
        <v>0</v>
      </c>
      <c r="L151" s="60">
        <f t="shared" si="9"/>
        <v>0</v>
      </c>
      <c r="M151" s="60">
        <f t="shared" si="9"/>
        <v>0</v>
      </c>
      <c r="N151" s="60">
        <f t="shared" si="9"/>
        <v>0</v>
      </c>
      <c r="O151" s="60">
        <f t="shared" si="9"/>
        <v>0</v>
      </c>
      <c r="P151" s="60">
        <f t="shared" si="9"/>
        <v>0</v>
      </c>
      <c r="Q151" s="60">
        <f t="shared" si="9"/>
        <v>0</v>
      </c>
      <c r="R151" s="60">
        <f>R152+R153+R154+R155+R156</f>
        <v>0</v>
      </c>
      <c r="S151" s="60">
        <f>S152+S153+S154+S155+S156</f>
        <v>0</v>
      </c>
      <c r="T151" s="60">
        <f>T152+T153+T154+T155+T156</f>
        <v>0</v>
      </c>
      <c r="U151" s="60">
        <f>U152+U153+U154+U155+U156</f>
        <v>0</v>
      </c>
    </row>
    <row r="152" spans="1:21" s="38" customFormat="1" ht="15.75">
      <c r="A152" s="34" t="s">
        <v>5</v>
      </c>
      <c r="B152" s="34" t="s">
        <v>10</v>
      </c>
      <c r="C152" s="41" t="s">
        <v>153</v>
      </c>
      <c r="D152" s="39">
        <v>1000000</v>
      </c>
      <c r="E152" s="51">
        <v>1000046.72</v>
      </c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</row>
    <row r="153" spans="1:21" s="38" customFormat="1" ht="15.75">
      <c r="A153" s="34" t="s">
        <v>5</v>
      </c>
      <c r="B153" s="34" t="s">
        <v>10</v>
      </c>
      <c r="C153" s="41" t="s">
        <v>154</v>
      </c>
      <c r="D153" s="39">
        <v>6400000</v>
      </c>
      <c r="E153" s="51">
        <v>6439745.29</v>
      </c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</row>
    <row r="154" spans="1:21" s="38" customFormat="1" ht="15.75">
      <c r="A154" s="34" t="s">
        <v>5</v>
      </c>
      <c r="B154" s="34" t="s">
        <v>10</v>
      </c>
      <c r="C154" s="41" t="s">
        <v>155</v>
      </c>
      <c r="D154" s="39">
        <v>480000</v>
      </c>
      <c r="E154" s="51">
        <v>480000</v>
      </c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</row>
    <row r="155" spans="1:21" s="38" customFormat="1" ht="15.75">
      <c r="A155" s="34" t="s">
        <v>5</v>
      </c>
      <c r="B155" s="34" t="s">
        <v>10</v>
      </c>
      <c r="C155" s="41" t="s">
        <v>156</v>
      </c>
      <c r="D155" s="39"/>
      <c r="E155" s="51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  <row r="156" spans="1:21" s="38" customFormat="1" ht="15.75">
      <c r="A156" s="34" t="s">
        <v>5</v>
      </c>
      <c r="B156" s="34" t="s">
        <v>10</v>
      </c>
      <c r="C156" s="41" t="s">
        <v>157</v>
      </c>
      <c r="D156" s="39">
        <v>1020000</v>
      </c>
      <c r="E156" s="51">
        <v>1024040.94</v>
      </c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</row>
    <row r="157" spans="1:21" s="38" customFormat="1" ht="15.75">
      <c r="A157" s="34" t="s">
        <v>5</v>
      </c>
      <c r="B157" s="34" t="s">
        <v>8</v>
      </c>
      <c r="C157" s="36" t="s">
        <v>158</v>
      </c>
      <c r="D157" s="37">
        <f aca="true" t="shared" si="10" ref="D157:I157">D158+D159+D160+D161+D162+D163</f>
        <v>330000</v>
      </c>
      <c r="E157" s="52">
        <f t="shared" si="10"/>
        <v>373066.75</v>
      </c>
      <c r="F157" s="60">
        <f t="shared" si="10"/>
        <v>0</v>
      </c>
      <c r="G157" s="60">
        <f t="shared" si="10"/>
        <v>0</v>
      </c>
      <c r="H157" s="60">
        <f t="shared" si="10"/>
        <v>0</v>
      </c>
      <c r="I157" s="60">
        <f t="shared" si="10"/>
        <v>0</v>
      </c>
      <c r="J157" s="60">
        <f aca="true" t="shared" si="11" ref="J157:Q157">J158+J159+J160+J161+J162+J163</f>
        <v>0</v>
      </c>
      <c r="K157" s="60">
        <f t="shared" si="11"/>
        <v>0</v>
      </c>
      <c r="L157" s="60">
        <f t="shared" si="11"/>
        <v>0</v>
      </c>
      <c r="M157" s="60">
        <f t="shared" si="11"/>
        <v>0</v>
      </c>
      <c r="N157" s="60">
        <f t="shared" si="11"/>
        <v>0</v>
      </c>
      <c r="O157" s="60">
        <f t="shared" si="11"/>
        <v>0</v>
      </c>
      <c r="P157" s="60">
        <f t="shared" si="11"/>
        <v>0</v>
      </c>
      <c r="Q157" s="60">
        <f t="shared" si="11"/>
        <v>0</v>
      </c>
      <c r="R157" s="60">
        <f>R158+R159+R160+R161+R162+R163</f>
        <v>0</v>
      </c>
      <c r="S157" s="60">
        <f>S158+S159+S160+S161+S162+S163</f>
        <v>0</v>
      </c>
      <c r="T157" s="60">
        <f>T158+T159+T160+T161+T162+T163</f>
        <v>0</v>
      </c>
      <c r="U157" s="60">
        <f>U158+U159+U160+U161+U162+U163</f>
        <v>0</v>
      </c>
    </row>
    <row r="158" spans="1:21" s="38" customFormat="1" ht="15.75">
      <c r="A158" s="34" t="s">
        <v>5</v>
      </c>
      <c r="B158" s="34" t="s">
        <v>10</v>
      </c>
      <c r="C158" s="41" t="s">
        <v>159</v>
      </c>
      <c r="D158" s="39"/>
      <c r="E158" s="51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</row>
    <row r="159" spans="1:21" s="38" customFormat="1" ht="15.75">
      <c r="A159" s="34" t="s">
        <v>5</v>
      </c>
      <c r="B159" s="34" t="s">
        <v>10</v>
      </c>
      <c r="C159" s="41" t="s">
        <v>160</v>
      </c>
      <c r="D159" s="39"/>
      <c r="E159" s="51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</row>
    <row r="160" spans="1:21" s="38" customFormat="1" ht="15.75">
      <c r="A160" s="34" t="s">
        <v>5</v>
      </c>
      <c r="B160" s="34" t="s">
        <v>10</v>
      </c>
      <c r="C160" s="41" t="s">
        <v>161</v>
      </c>
      <c r="D160" s="39"/>
      <c r="E160" s="51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</row>
    <row r="161" spans="1:21" s="38" customFormat="1" ht="15.75">
      <c r="A161" s="34" t="s">
        <v>5</v>
      </c>
      <c r="B161" s="34" t="s">
        <v>10</v>
      </c>
      <c r="C161" s="41" t="s">
        <v>162</v>
      </c>
      <c r="D161" s="39">
        <v>30000</v>
      </c>
      <c r="E161" s="51">
        <v>62246.75</v>
      </c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</row>
    <row r="162" spans="1:21" s="38" customFormat="1" ht="15.75">
      <c r="A162" s="34" t="s">
        <v>5</v>
      </c>
      <c r="B162" s="34" t="s">
        <v>10</v>
      </c>
      <c r="C162" s="41" t="s">
        <v>163</v>
      </c>
      <c r="D162" s="39"/>
      <c r="E162" s="51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</row>
    <row r="163" spans="1:21" s="38" customFormat="1" ht="15.75">
      <c r="A163" s="34" t="s">
        <v>5</v>
      </c>
      <c r="B163" s="34" t="s">
        <v>10</v>
      </c>
      <c r="C163" s="41" t="s">
        <v>164</v>
      </c>
      <c r="D163" s="39">
        <v>300000</v>
      </c>
      <c r="E163" s="51">
        <v>310820</v>
      </c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</row>
    <row r="164" spans="1:21" s="38" customFormat="1" ht="25.5" customHeight="1">
      <c r="A164" s="34"/>
      <c r="B164" s="34"/>
      <c r="C164" s="41"/>
      <c r="D164" s="39"/>
      <c r="E164" s="51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</row>
    <row r="165" spans="1:21" s="38" customFormat="1" ht="15.75">
      <c r="A165" s="34" t="s">
        <v>165</v>
      </c>
      <c r="B165" s="34" t="s">
        <v>6</v>
      </c>
      <c r="C165" s="36" t="s">
        <v>166</v>
      </c>
      <c r="D165" s="37">
        <f aca="true" t="shared" si="12" ref="D165:I165">D166+D169+D171+D174+D186+D197+D202</f>
        <v>223130751.09</v>
      </c>
      <c r="E165" s="50">
        <f t="shared" si="12"/>
        <v>255535871.38</v>
      </c>
      <c r="F165" s="60">
        <f t="shared" si="12"/>
        <v>1180661.3</v>
      </c>
      <c r="G165" s="60">
        <f t="shared" si="12"/>
        <v>0</v>
      </c>
      <c r="H165" s="60">
        <f t="shared" si="12"/>
        <v>960672.72</v>
      </c>
      <c r="I165" s="60">
        <f t="shared" si="12"/>
        <v>0</v>
      </c>
      <c r="J165" s="60">
        <f aca="true" t="shared" si="13" ref="J165:Q165">J166+J169+J171+J174+J186+J197+J202</f>
        <v>48738.44</v>
      </c>
      <c r="K165" s="60">
        <f t="shared" si="13"/>
        <v>48738.439999999995</v>
      </c>
      <c r="L165" s="60">
        <f t="shared" si="13"/>
        <v>48738.44</v>
      </c>
      <c r="M165" s="60">
        <f t="shared" si="13"/>
        <v>48738.439999999995</v>
      </c>
      <c r="N165" s="60">
        <f t="shared" si="13"/>
        <v>2569505.36</v>
      </c>
      <c r="O165" s="60">
        <f t="shared" si="13"/>
        <v>46000</v>
      </c>
      <c r="P165" s="60">
        <f t="shared" si="13"/>
        <v>2569505.36</v>
      </c>
      <c r="Q165" s="60">
        <f t="shared" si="13"/>
        <v>46000</v>
      </c>
      <c r="R165" s="60">
        <f>R166+R169+R171+R174+R186+R197+R202</f>
        <v>216085.12</v>
      </c>
      <c r="S165" s="60">
        <f>S166+S169+S171+S174+S186+S197+S202</f>
        <v>65986</v>
      </c>
      <c r="T165" s="60">
        <f>T166+T169+T171+T174+T186+T197+T202</f>
        <v>216085.12</v>
      </c>
      <c r="U165" s="60">
        <f>U166+U169+U171+U174+U186+U197+U202</f>
        <v>65986</v>
      </c>
    </row>
    <row r="166" spans="1:21" s="38" customFormat="1" ht="15.75">
      <c r="A166" s="34" t="s">
        <v>165</v>
      </c>
      <c r="B166" s="34" t="s">
        <v>8</v>
      </c>
      <c r="C166" s="36" t="s">
        <v>167</v>
      </c>
      <c r="D166" s="37">
        <f>+D167+D168</f>
        <v>14450253.030000001</v>
      </c>
      <c r="E166" s="52">
        <f aca="true" t="shared" si="14" ref="E166:M166">E167+E168</f>
        <v>15068588.66</v>
      </c>
      <c r="F166" s="60">
        <f t="shared" si="14"/>
        <v>233977.36</v>
      </c>
      <c r="G166" s="60">
        <f t="shared" si="14"/>
        <v>0</v>
      </c>
      <c r="H166" s="60">
        <f t="shared" si="14"/>
        <v>233977.36</v>
      </c>
      <c r="I166" s="60">
        <f t="shared" si="14"/>
        <v>0</v>
      </c>
      <c r="J166" s="60">
        <f t="shared" si="14"/>
        <v>0</v>
      </c>
      <c r="K166" s="60">
        <f t="shared" si="14"/>
        <v>0</v>
      </c>
      <c r="L166" s="60">
        <f t="shared" si="14"/>
        <v>0</v>
      </c>
      <c r="M166" s="60">
        <f t="shared" si="14"/>
        <v>0</v>
      </c>
      <c r="N166" s="60">
        <f aca="true" t="shared" si="15" ref="N166:U166">N167+N168</f>
        <v>769835.98</v>
      </c>
      <c r="O166" s="60">
        <f t="shared" si="15"/>
        <v>6000</v>
      </c>
      <c r="P166" s="60">
        <f t="shared" si="15"/>
        <v>769835.98</v>
      </c>
      <c r="Q166" s="60">
        <f t="shared" si="15"/>
        <v>6000</v>
      </c>
      <c r="R166" s="60">
        <f t="shared" si="15"/>
        <v>2314.94</v>
      </c>
      <c r="S166" s="60">
        <f t="shared" si="15"/>
        <v>0</v>
      </c>
      <c r="T166" s="60">
        <f t="shared" si="15"/>
        <v>2314.94</v>
      </c>
      <c r="U166" s="60">
        <f t="shared" si="15"/>
        <v>0</v>
      </c>
    </row>
    <row r="167" spans="1:21" s="38" customFormat="1" ht="15.75">
      <c r="A167" s="34" t="s">
        <v>165</v>
      </c>
      <c r="B167" s="34" t="s">
        <v>10</v>
      </c>
      <c r="C167" s="41" t="s">
        <v>168</v>
      </c>
      <c r="D167" s="39">
        <v>11429071.72</v>
      </c>
      <c r="E167" s="51">
        <v>11623971.35</v>
      </c>
      <c r="F167" s="57">
        <v>181618.16</v>
      </c>
      <c r="G167" s="57"/>
      <c r="H167" s="57">
        <v>181618.16</v>
      </c>
      <c r="I167" s="57"/>
      <c r="J167" s="57"/>
      <c r="K167" s="57"/>
      <c r="L167" s="57"/>
      <c r="M167" s="57"/>
      <c r="N167" s="57">
        <v>592693.53</v>
      </c>
      <c r="O167" s="57">
        <v>6000</v>
      </c>
      <c r="P167" s="57">
        <v>592693.53</v>
      </c>
      <c r="Q167" s="57">
        <v>6000</v>
      </c>
      <c r="R167" s="57">
        <v>1796.16</v>
      </c>
      <c r="S167" s="57"/>
      <c r="T167" s="57">
        <v>1796.16</v>
      </c>
      <c r="U167" s="57"/>
    </row>
    <row r="168" spans="1:21" s="38" customFormat="1" ht="15.75">
      <c r="A168" s="34" t="s">
        <v>165</v>
      </c>
      <c r="B168" s="34" t="s">
        <v>10</v>
      </c>
      <c r="C168" s="41" t="s">
        <v>169</v>
      </c>
      <c r="D168" s="39">
        <v>3021181.31</v>
      </c>
      <c r="E168" s="51">
        <v>3444617.31</v>
      </c>
      <c r="F168" s="57">
        <v>52359.2</v>
      </c>
      <c r="G168" s="57"/>
      <c r="H168" s="57">
        <v>52359.2</v>
      </c>
      <c r="I168" s="57"/>
      <c r="J168" s="57"/>
      <c r="K168" s="57"/>
      <c r="L168" s="57"/>
      <c r="M168" s="57"/>
      <c r="N168" s="57">
        <v>177142.45</v>
      </c>
      <c r="O168" s="57"/>
      <c r="P168" s="57">
        <v>177142.45</v>
      </c>
      <c r="Q168" s="57"/>
      <c r="R168" s="57">
        <v>518.78</v>
      </c>
      <c r="S168" s="57"/>
      <c r="T168" s="57">
        <v>518.78</v>
      </c>
      <c r="U168" s="57"/>
    </row>
    <row r="169" spans="1:21" s="38" customFormat="1" ht="15.75">
      <c r="A169" s="34" t="s">
        <v>165</v>
      </c>
      <c r="B169" s="34" t="s">
        <v>8</v>
      </c>
      <c r="C169" s="36" t="s">
        <v>170</v>
      </c>
      <c r="D169" s="37">
        <f aca="true" t="shared" si="16" ref="D169:U169">+D170</f>
        <v>1243795.16</v>
      </c>
      <c r="E169" s="52">
        <f t="shared" si="16"/>
        <v>1428886.96</v>
      </c>
      <c r="F169" s="60">
        <f t="shared" si="16"/>
        <v>19622.51</v>
      </c>
      <c r="G169" s="60">
        <f t="shared" si="16"/>
        <v>0</v>
      </c>
      <c r="H169" s="60">
        <f t="shared" si="16"/>
        <v>19622.51</v>
      </c>
      <c r="I169" s="60">
        <f t="shared" si="16"/>
        <v>0</v>
      </c>
      <c r="J169" s="60">
        <f t="shared" si="16"/>
        <v>0</v>
      </c>
      <c r="K169" s="60">
        <f t="shared" si="16"/>
        <v>1036.99</v>
      </c>
      <c r="L169" s="60">
        <f t="shared" si="16"/>
        <v>0</v>
      </c>
      <c r="M169" s="60">
        <f t="shared" si="16"/>
        <v>1036.99</v>
      </c>
      <c r="N169" s="60">
        <f t="shared" si="16"/>
        <v>51139.21</v>
      </c>
      <c r="O169" s="60">
        <f t="shared" si="16"/>
        <v>0</v>
      </c>
      <c r="P169" s="60">
        <f t="shared" si="16"/>
        <v>51139.21</v>
      </c>
      <c r="Q169" s="60">
        <f t="shared" si="16"/>
        <v>0</v>
      </c>
      <c r="R169" s="60">
        <f t="shared" si="16"/>
        <v>3953.08</v>
      </c>
      <c r="S169" s="60">
        <f t="shared" si="16"/>
        <v>0</v>
      </c>
      <c r="T169" s="60">
        <f t="shared" si="16"/>
        <v>3953.08</v>
      </c>
      <c r="U169" s="60">
        <f t="shared" si="16"/>
        <v>0</v>
      </c>
    </row>
    <row r="170" spans="1:21" s="38" customFormat="1" ht="15.75">
      <c r="A170" s="34" t="s">
        <v>165</v>
      </c>
      <c r="B170" s="34" t="s">
        <v>10</v>
      </c>
      <c r="C170" s="41" t="s">
        <v>171</v>
      </c>
      <c r="D170" s="42">
        <v>1243795.16</v>
      </c>
      <c r="E170" s="51">
        <v>1428886.96</v>
      </c>
      <c r="F170" s="57">
        <v>19622.51</v>
      </c>
      <c r="G170" s="57"/>
      <c r="H170" s="57">
        <v>19622.51</v>
      </c>
      <c r="I170" s="57"/>
      <c r="J170" s="57"/>
      <c r="K170" s="57">
        <v>1036.99</v>
      </c>
      <c r="L170" s="57"/>
      <c r="M170" s="57">
        <v>1036.99</v>
      </c>
      <c r="N170" s="57">
        <v>51139.21</v>
      </c>
      <c r="O170" s="57"/>
      <c r="P170" s="57">
        <v>51139.21</v>
      </c>
      <c r="Q170" s="57"/>
      <c r="R170" s="57">
        <v>3953.08</v>
      </c>
      <c r="S170" s="57"/>
      <c r="T170" s="57">
        <v>3953.08</v>
      </c>
      <c r="U170" s="57"/>
    </row>
    <row r="171" spans="1:21" s="38" customFormat="1" ht="15.75">
      <c r="A171" s="34" t="s">
        <v>165</v>
      </c>
      <c r="B171" s="34" t="s">
        <v>8</v>
      </c>
      <c r="C171" s="36" t="s">
        <v>172</v>
      </c>
      <c r="D171" s="37">
        <f aca="true" t="shared" si="17" ref="D171:I171">+D172+D173</f>
        <v>15769786.8</v>
      </c>
      <c r="E171" s="52">
        <f t="shared" si="17"/>
        <v>23205658.98</v>
      </c>
      <c r="F171" s="60">
        <f t="shared" si="17"/>
        <v>556085.43</v>
      </c>
      <c r="G171" s="60">
        <f t="shared" si="17"/>
        <v>0</v>
      </c>
      <c r="H171" s="60">
        <f t="shared" si="17"/>
        <v>336096.85</v>
      </c>
      <c r="I171" s="60">
        <f t="shared" si="17"/>
        <v>0</v>
      </c>
      <c r="J171" s="60">
        <f aca="true" t="shared" si="18" ref="J171:Q171">+J172+J173</f>
        <v>48738.44</v>
      </c>
      <c r="K171" s="60">
        <f t="shared" si="18"/>
        <v>47701.45</v>
      </c>
      <c r="L171" s="60">
        <f t="shared" si="18"/>
        <v>48738.44</v>
      </c>
      <c r="M171" s="60">
        <f t="shared" si="18"/>
        <v>47701.45</v>
      </c>
      <c r="N171" s="60">
        <f t="shared" si="18"/>
        <v>1286478.11</v>
      </c>
      <c r="O171" s="60">
        <f t="shared" si="18"/>
        <v>0</v>
      </c>
      <c r="P171" s="60">
        <f t="shared" si="18"/>
        <v>1286478.11</v>
      </c>
      <c r="Q171" s="60">
        <f t="shared" si="18"/>
        <v>0</v>
      </c>
      <c r="R171" s="60">
        <f>+R172+R173</f>
        <v>209817.1</v>
      </c>
      <c r="S171" s="60">
        <f>+S172+S173</f>
        <v>61986</v>
      </c>
      <c r="T171" s="60">
        <f>+T172+T173</f>
        <v>209817.1</v>
      </c>
      <c r="U171" s="60">
        <f>+U172+U173</f>
        <v>61986</v>
      </c>
    </row>
    <row r="172" spans="1:21" s="38" customFormat="1" ht="15.75">
      <c r="A172" s="34" t="s">
        <v>165</v>
      </c>
      <c r="B172" s="34" t="s">
        <v>10</v>
      </c>
      <c r="C172" s="41" t="s">
        <v>173</v>
      </c>
      <c r="D172" s="39">
        <v>735774.59</v>
      </c>
      <c r="E172" s="51">
        <v>845302.23</v>
      </c>
      <c r="F172" s="57"/>
      <c r="G172" s="57"/>
      <c r="H172" s="57"/>
      <c r="I172" s="57"/>
      <c r="J172" s="57">
        <v>15000</v>
      </c>
      <c r="K172" s="57">
        <v>4000</v>
      </c>
      <c r="L172" s="57">
        <v>15000</v>
      </c>
      <c r="M172" s="57">
        <v>4000</v>
      </c>
      <c r="N172" s="57">
        <v>3500</v>
      </c>
      <c r="O172" s="57"/>
      <c r="P172" s="57">
        <v>3500</v>
      </c>
      <c r="Q172" s="57"/>
      <c r="R172" s="57">
        <v>6960</v>
      </c>
      <c r="S172" s="57">
        <v>4000</v>
      </c>
      <c r="T172" s="57">
        <v>6960</v>
      </c>
      <c r="U172" s="57">
        <v>4000</v>
      </c>
    </row>
    <row r="173" spans="1:21" s="38" customFormat="1" ht="15.75">
      <c r="A173" s="34" t="s">
        <v>165</v>
      </c>
      <c r="B173" s="34" t="s">
        <v>10</v>
      </c>
      <c r="C173" s="41" t="s">
        <v>174</v>
      </c>
      <c r="D173" s="39">
        <v>15034012.21</v>
      </c>
      <c r="E173" s="51">
        <v>22360356.75</v>
      </c>
      <c r="F173" s="57">
        <v>556085.43</v>
      </c>
      <c r="G173" s="57"/>
      <c r="H173" s="57">
        <v>336096.85</v>
      </c>
      <c r="I173" s="57"/>
      <c r="J173" s="57">
        <v>33738.44</v>
      </c>
      <c r="K173" s="57">
        <v>43701.45</v>
      </c>
      <c r="L173" s="57">
        <v>33738.44</v>
      </c>
      <c r="M173" s="57">
        <v>43701.45</v>
      </c>
      <c r="N173" s="57">
        <v>1282978.11</v>
      </c>
      <c r="O173" s="57"/>
      <c r="P173" s="57">
        <v>1282978.11</v>
      </c>
      <c r="Q173" s="57"/>
      <c r="R173" s="57">
        <v>202857.1</v>
      </c>
      <c r="S173" s="57">
        <v>57986</v>
      </c>
      <c r="T173" s="57">
        <v>202857.1</v>
      </c>
      <c r="U173" s="57">
        <v>57986</v>
      </c>
    </row>
    <row r="174" spans="1:21" s="38" customFormat="1" ht="15.75">
      <c r="A174" s="34" t="s">
        <v>165</v>
      </c>
      <c r="B174" s="34" t="s">
        <v>8</v>
      </c>
      <c r="C174" s="36" t="s">
        <v>21</v>
      </c>
      <c r="D174" s="37">
        <f aca="true" t="shared" si="19" ref="D174:I174">D175+D176+D177+D178+D179</f>
        <v>186432402.98999998</v>
      </c>
      <c r="E174" s="50">
        <f t="shared" si="19"/>
        <v>207513604.62</v>
      </c>
      <c r="F174" s="60">
        <f t="shared" si="19"/>
        <v>370976</v>
      </c>
      <c r="G174" s="60">
        <f t="shared" si="19"/>
        <v>0</v>
      </c>
      <c r="H174" s="60">
        <f t="shared" si="19"/>
        <v>370976</v>
      </c>
      <c r="I174" s="60">
        <f t="shared" si="19"/>
        <v>0</v>
      </c>
      <c r="J174" s="60">
        <f aca="true" t="shared" si="20" ref="J174:Q174">J175+J176+J177+J178+J179</f>
        <v>0</v>
      </c>
      <c r="K174" s="60">
        <f t="shared" si="20"/>
        <v>0</v>
      </c>
      <c r="L174" s="60">
        <f t="shared" si="20"/>
        <v>0</v>
      </c>
      <c r="M174" s="60">
        <f t="shared" si="20"/>
        <v>0</v>
      </c>
      <c r="N174" s="60">
        <f t="shared" si="20"/>
        <v>452244.94</v>
      </c>
      <c r="O174" s="60">
        <f t="shared" si="20"/>
        <v>0</v>
      </c>
      <c r="P174" s="60">
        <f t="shared" si="20"/>
        <v>452244.94</v>
      </c>
      <c r="Q174" s="60">
        <f t="shared" si="20"/>
        <v>0</v>
      </c>
      <c r="R174" s="60">
        <f>R175+R176+R177+R178+R179</f>
        <v>0</v>
      </c>
      <c r="S174" s="60">
        <f>S175+S176+S177+S178+S179</f>
        <v>4000</v>
      </c>
      <c r="T174" s="60">
        <f>T175+T176+T177+T178+T179</f>
        <v>0</v>
      </c>
      <c r="U174" s="60">
        <f>U175+U176+U177+U178+U179</f>
        <v>4000</v>
      </c>
    </row>
    <row r="175" spans="1:21" s="38" customFormat="1" ht="15.75">
      <c r="A175" s="34" t="s">
        <v>165</v>
      </c>
      <c r="B175" s="34" t="s">
        <v>10</v>
      </c>
      <c r="C175" s="41" t="s">
        <v>175</v>
      </c>
      <c r="D175" s="39">
        <v>154274940.92</v>
      </c>
      <c r="E175" s="51">
        <v>178858028.37</v>
      </c>
      <c r="F175" s="57">
        <v>350586</v>
      </c>
      <c r="G175" s="57"/>
      <c r="H175" s="57">
        <v>350586</v>
      </c>
      <c r="I175" s="57"/>
      <c r="J175" s="57"/>
      <c r="K175" s="57"/>
      <c r="L175" s="57"/>
      <c r="M175" s="57"/>
      <c r="N175" s="57">
        <v>452244.94</v>
      </c>
      <c r="O175" s="57"/>
      <c r="P175" s="57">
        <v>452244.94</v>
      </c>
      <c r="Q175" s="57"/>
      <c r="R175" s="57"/>
      <c r="S175" s="57">
        <v>4000</v>
      </c>
      <c r="T175" s="57"/>
      <c r="U175" s="57">
        <v>4000</v>
      </c>
    </row>
    <row r="176" spans="1:21" s="38" customFormat="1" ht="15.75">
      <c r="A176" s="34" t="s">
        <v>165</v>
      </c>
      <c r="B176" s="34" t="s">
        <v>10</v>
      </c>
      <c r="C176" s="41" t="s">
        <v>176</v>
      </c>
      <c r="D176" s="39">
        <v>0</v>
      </c>
      <c r="E176" s="51">
        <v>0.01</v>
      </c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</row>
    <row r="177" spans="1:21" s="38" customFormat="1" ht="15.75">
      <c r="A177" s="34" t="s">
        <v>165</v>
      </c>
      <c r="B177" s="34" t="s">
        <v>10</v>
      </c>
      <c r="C177" s="41" t="s">
        <v>177</v>
      </c>
      <c r="D177" s="39">
        <v>11606998.31</v>
      </c>
      <c r="E177" s="51">
        <v>16533083.12</v>
      </c>
      <c r="F177" s="57">
        <v>3750</v>
      </c>
      <c r="G177" s="57"/>
      <c r="H177" s="57">
        <v>3750</v>
      </c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</row>
    <row r="178" spans="1:21" s="38" customFormat="1" ht="15.75">
      <c r="A178" s="34" t="s">
        <v>165</v>
      </c>
      <c r="B178" s="34" t="s">
        <v>10</v>
      </c>
      <c r="C178" s="41" t="s">
        <v>178</v>
      </c>
      <c r="D178" s="39">
        <v>20550463.76</v>
      </c>
      <c r="E178" s="51">
        <v>12122493.12</v>
      </c>
      <c r="F178" s="57">
        <v>16640</v>
      </c>
      <c r="G178" s="57"/>
      <c r="H178" s="57">
        <v>16640</v>
      </c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</row>
    <row r="179" spans="1:21" s="38" customFormat="1" ht="15.75">
      <c r="A179" s="34" t="s">
        <v>165</v>
      </c>
      <c r="B179" s="34" t="s">
        <v>10</v>
      </c>
      <c r="C179" s="41" t="s">
        <v>179</v>
      </c>
      <c r="D179" s="39"/>
      <c r="E179" s="51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</row>
    <row r="180" spans="1:21" s="38" customFormat="1" ht="15.75">
      <c r="A180" s="34" t="s">
        <v>165</v>
      </c>
      <c r="B180" s="34" t="s">
        <v>8</v>
      </c>
      <c r="C180" s="36" t="s">
        <v>180</v>
      </c>
      <c r="D180" s="39"/>
      <c r="E180" s="51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</row>
    <row r="181" spans="1:21" s="38" customFormat="1" ht="15.75">
      <c r="A181" s="34" t="s">
        <v>165</v>
      </c>
      <c r="B181" s="34" t="s">
        <v>10</v>
      </c>
      <c r="C181" s="41" t="s">
        <v>181</v>
      </c>
      <c r="D181" s="39"/>
      <c r="E181" s="51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</row>
    <row r="182" spans="1:21" s="38" customFormat="1" ht="15.75">
      <c r="A182" s="34" t="s">
        <v>165</v>
      </c>
      <c r="B182" s="34" t="s">
        <v>10</v>
      </c>
      <c r="C182" s="41" t="s">
        <v>182</v>
      </c>
      <c r="D182" s="39"/>
      <c r="E182" s="51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</row>
    <row r="183" spans="1:21" s="38" customFormat="1" ht="15.75">
      <c r="A183" s="34" t="s">
        <v>165</v>
      </c>
      <c r="B183" s="34" t="s">
        <v>10</v>
      </c>
      <c r="C183" s="41" t="s">
        <v>183</v>
      </c>
      <c r="D183" s="39"/>
      <c r="E183" s="51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</row>
    <row r="184" spans="1:21" s="38" customFormat="1" ht="15.75">
      <c r="A184" s="34" t="s">
        <v>165</v>
      </c>
      <c r="B184" s="34" t="s">
        <v>8</v>
      </c>
      <c r="C184" s="36" t="s">
        <v>18</v>
      </c>
      <c r="D184" s="39"/>
      <c r="E184" s="51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</row>
    <row r="185" spans="1:21" s="38" customFormat="1" ht="15.75">
      <c r="A185" s="34" t="s">
        <v>165</v>
      </c>
      <c r="B185" s="34" t="s">
        <v>10</v>
      </c>
      <c r="C185" s="41" t="s">
        <v>18</v>
      </c>
      <c r="D185" s="39"/>
      <c r="E185" s="51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</row>
    <row r="186" spans="1:21" s="38" customFormat="1" ht="15.75">
      <c r="A186" s="34" t="s">
        <v>165</v>
      </c>
      <c r="B186" s="34" t="s">
        <v>8</v>
      </c>
      <c r="C186" s="36" t="s">
        <v>184</v>
      </c>
      <c r="D186" s="37">
        <f aca="true" t="shared" si="21" ref="D186:I186">D192</f>
        <v>0</v>
      </c>
      <c r="E186" s="52">
        <f t="shared" si="21"/>
        <v>300</v>
      </c>
      <c r="F186" s="60">
        <f t="shared" si="21"/>
        <v>0</v>
      </c>
      <c r="G186" s="60">
        <f t="shared" si="21"/>
        <v>0</v>
      </c>
      <c r="H186" s="60">
        <f t="shared" si="21"/>
        <v>0</v>
      </c>
      <c r="I186" s="60">
        <f t="shared" si="21"/>
        <v>0</v>
      </c>
      <c r="J186" s="60">
        <f aca="true" t="shared" si="22" ref="J186:Q186">J192</f>
        <v>0</v>
      </c>
      <c r="K186" s="60">
        <f t="shared" si="22"/>
        <v>0</v>
      </c>
      <c r="L186" s="60">
        <f t="shared" si="22"/>
        <v>0</v>
      </c>
      <c r="M186" s="60">
        <f t="shared" si="22"/>
        <v>0</v>
      </c>
      <c r="N186" s="60">
        <f t="shared" si="22"/>
        <v>0</v>
      </c>
      <c r="O186" s="60">
        <f t="shared" si="22"/>
        <v>0</v>
      </c>
      <c r="P186" s="60">
        <f t="shared" si="22"/>
        <v>0</v>
      </c>
      <c r="Q186" s="60">
        <f t="shared" si="22"/>
        <v>0</v>
      </c>
      <c r="R186" s="60">
        <f>R192</f>
        <v>0</v>
      </c>
      <c r="S186" s="60">
        <f>S192</f>
        <v>0</v>
      </c>
      <c r="T186" s="60">
        <f>T192</f>
        <v>0</v>
      </c>
      <c r="U186" s="60">
        <f>U192</f>
        <v>0</v>
      </c>
    </row>
    <row r="187" spans="1:21" s="38" customFormat="1" ht="15.75">
      <c r="A187" s="34" t="s">
        <v>165</v>
      </c>
      <c r="B187" s="34" t="s">
        <v>10</v>
      </c>
      <c r="C187" s="41" t="s">
        <v>185</v>
      </c>
      <c r="D187" s="39"/>
      <c r="E187" s="51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</row>
    <row r="188" spans="1:21" s="38" customFormat="1" ht="15.75">
      <c r="A188" s="34" t="s">
        <v>165</v>
      </c>
      <c r="B188" s="34" t="s">
        <v>10</v>
      </c>
      <c r="C188" s="41" t="s">
        <v>186</v>
      </c>
      <c r="D188" s="39"/>
      <c r="E188" s="51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spans="1:21" s="38" customFormat="1" ht="15.75">
      <c r="A189" s="34" t="s">
        <v>165</v>
      </c>
      <c r="B189" s="34" t="s">
        <v>10</v>
      </c>
      <c r="C189" s="41" t="s">
        <v>187</v>
      </c>
      <c r="D189" s="39"/>
      <c r="E189" s="51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</row>
    <row r="190" spans="1:21" s="38" customFormat="1" ht="15.75">
      <c r="A190" s="34" t="s">
        <v>165</v>
      </c>
      <c r="B190" s="34" t="s">
        <v>10</v>
      </c>
      <c r="C190" s="41" t="s">
        <v>188</v>
      </c>
      <c r="D190" s="39"/>
      <c r="E190" s="51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</row>
    <row r="191" spans="1:21" s="38" customFormat="1" ht="15.75">
      <c r="A191" s="34" t="s">
        <v>165</v>
      </c>
      <c r="B191" s="34" t="s">
        <v>10</v>
      </c>
      <c r="C191" s="41" t="s">
        <v>189</v>
      </c>
      <c r="D191" s="39"/>
      <c r="E191" s="51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</row>
    <row r="192" spans="1:21" s="38" customFormat="1" ht="15.75">
      <c r="A192" s="34" t="s">
        <v>165</v>
      </c>
      <c r="B192" s="34" t="s">
        <v>10</v>
      </c>
      <c r="C192" s="41" t="s">
        <v>190</v>
      </c>
      <c r="D192" s="39">
        <v>0</v>
      </c>
      <c r="E192" s="51">
        <v>300</v>
      </c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</row>
    <row r="193" spans="1:21" s="38" customFormat="1" ht="15.75">
      <c r="A193" s="34" t="s">
        <v>165</v>
      </c>
      <c r="B193" s="34" t="s">
        <v>8</v>
      </c>
      <c r="C193" s="36" t="s">
        <v>191</v>
      </c>
      <c r="D193" s="39"/>
      <c r="E193" s="51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</row>
    <row r="194" spans="1:21" s="38" customFormat="1" ht="15.75">
      <c r="A194" s="34" t="s">
        <v>165</v>
      </c>
      <c r="B194" s="34" t="s">
        <v>10</v>
      </c>
      <c r="C194" s="41" t="s">
        <v>192</v>
      </c>
      <c r="D194" s="39"/>
      <c r="E194" s="51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</row>
    <row r="195" spans="1:21" s="38" customFormat="1" ht="15.75">
      <c r="A195" s="34" t="s">
        <v>165</v>
      </c>
      <c r="B195" s="34" t="s">
        <v>10</v>
      </c>
      <c r="C195" s="41" t="s">
        <v>193</v>
      </c>
      <c r="D195" s="39"/>
      <c r="E195" s="51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</row>
    <row r="196" spans="1:21" s="38" customFormat="1" ht="15.75">
      <c r="A196" s="34" t="s">
        <v>165</v>
      </c>
      <c r="B196" s="34" t="s">
        <v>10</v>
      </c>
      <c r="C196" s="41" t="s">
        <v>194</v>
      </c>
      <c r="D196" s="39"/>
      <c r="E196" s="51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</row>
    <row r="197" spans="1:21" s="38" customFormat="1" ht="15.75">
      <c r="A197" s="34" t="s">
        <v>165</v>
      </c>
      <c r="B197" s="34" t="s">
        <v>8</v>
      </c>
      <c r="C197" s="36" t="s">
        <v>195</v>
      </c>
      <c r="D197" s="37">
        <f aca="true" t="shared" si="23" ref="D197:I197">D198+D199+D200+D201</f>
        <v>4050000</v>
      </c>
      <c r="E197" s="52">
        <f t="shared" si="23"/>
        <v>4050000</v>
      </c>
      <c r="F197" s="60">
        <f t="shared" si="23"/>
        <v>0</v>
      </c>
      <c r="G197" s="60">
        <f t="shared" si="23"/>
        <v>0</v>
      </c>
      <c r="H197" s="60">
        <f t="shared" si="23"/>
        <v>0</v>
      </c>
      <c r="I197" s="60">
        <f t="shared" si="23"/>
        <v>0</v>
      </c>
      <c r="J197" s="60">
        <f aca="true" t="shared" si="24" ref="J197:Q197">J198+J199+J200+J201</f>
        <v>0</v>
      </c>
      <c r="K197" s="60">
        <f t="shared" si="24"/>
        <v>0</v>
      </c>
      <c r="L197" s="60">
        <f t="shared" si="24"/>
        <v>0</v>
      </c>
      <c r="M197" s="60">
        <f t="shared" si="24"/>
        <v>0</v>
      </c>
      <c r="N197" s="60">
        <f t="shared" si="24"/>
        <v>9807.12</v>
      </c>
      <c r="O197" s="60">
        <f t="shared" si="24"/>
        <v>0</v>
      </c>
      <c r="P197" s="60">
        <f t="shared" si="24"/>
        <v>9807.12</v>
      </c>
      <c r="Q197" s="60">
        <f t="shared" si="24"/>
        <v>0</v>
      </c>
      <c r="R197" s="60">
        <f>R198+R199+R200+R201</f>
        <v>0</v>
      </c>
      <c r="S197" s="60">
        <f>S198+S199+S200+S201</f>
        <v>0</v>
      </c>
      <c r="T197" s="60">
        <f>T198+T199+T200+T201</f>
        <v>0</v>
      </c>
      <c r="U197" s="60">
        <f>U198+U199+U200+U201</f>
        <v>0</v>
      </c>
    </row>
    <row r="198" spans="1:21" s="38" customFormat="1" ht="15.75">
      <c r="A198" s="34" t="s">
        <v>165</v>
      </c>
      <c r="B198" s="34" t="s">
        <v>10</v>
      </c>
      <c r="C198" s="41" t="s">
        <v>196</v>
      </c>
      <c r="D198" s="39"/>
      <c r="E198" s="51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</row>
    <row r="199" spans="1:21" s="38" customFormat="1" ht="15.75">
      <c r="A199" s="34" t="s">
        <v>165</v>
      </c>
      <c r="B199" s="34" t="s">
        <v>10</v>
      </c>
      <c r="C199" s="41" t="s">
        <v>197</v>
      </c>
      <c r="D199" s="39"/>
      <c r="E199" s="51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</row>
    <row r="200" spans="1:21" s="38" customFormat="1" ht="15.75">
      <c r="A200" s="34" t="s">
        <v>165</v>
      </c>
      <c r="B200" s="34" t="s">
        <v>10</v>
      </c>
      <c r="C200" s="41" t="s">
        <v>198</v>
      </c>
      <c r="D200" s="39">
        <v>4050000</v>
      </c>
      <c r="E200" s="51">
        <v>4050000</v>
      </c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</row>
    <row r="201" spans="1:21" s="38" customFormat="1" ht="15.75">
      <c r="A201" s="34" t="s">
        <v>165</v>
      </c>
      <c r="B201" s="34" t="s">
        <v>10</v>
      </c>
      <c r="C201" s="41" t="s">
        <v>199</v>
      </c>
      <c r="D201" s="39"/>
      <c r="E201" s="51"/>
      <c r="F201" s="57"/>
      <c r="G201" s="57"/>
      <c r="H201" s="57"/>
      <c r="I201" s="57"/>
      <c r="J201" s="57"/>
      <c r="K201" s="57"/>
      <c r="L201" s="57"/>
      <c r="M201" s="57"/>
      <c r="N201" s="57">
        <v>9807.12</v>
      </c>
      <c r="O201" s="57"/>
      <c r="P201" s="57">
        <v>9807.12</v>
      </c>
      <c r="Q201" s="57"/>
      <c r="R201" s="57"/>
      <c r="S201" s="57"/>
      <c r="T201" s="57"/>
      <c r="U201" s="57"/>
    </row>
    <row r="202" spans="1:21" s="38" customFormat="1" ht="15.75">
      <c r="A202" s="34" t="s">
        <v>165</v>
      </c>
      <c r="B202" s="34" t="s">
        <v>8</v>
      </c>
      <c r="C202" s="36" t="s">
        <v>200</v>
      </c>
      <c r="D202" s="37">
        <f aca="true" t="shared" si="25" ref="D202:I202">D203+D204+D205+D206+D207+D208</f>
        <v>1184513.1099999999</v>
      </c>
      <c r="E202" s="52">
        <f t="shared" si="25"/>
        <v>4268832.16</v>
      </c>
      <c r="F202" s="60">
        <f t="shared" si="25"/>
        <v>0</v>
      </c>
      <c r="G202" s="60">
        <f t="shared" si="25"/>
        <v>0</v>
      </c>
      <c r="H202" s="60">
        <f t="shared" si="25"/>
        <v>0</v>
      </c>
      <c r="I202" s="60">
        <f t="shared" si="25"/>
        <v>0</v>
      </c>
      <c r="J202" s="60">
        <f aca="true" t="shared" si="26" ref="J202:Q202">J203+J204+J205+J206+J207+J208</f>
        <v>0</v>
      </c>
      <c r="K202" s="60">
        <f t="shared" si="26"/>
        <v>0</v>
      </c>
      <c r="L202" s="60">
        <f t="shared" si="26"/>
        <v>0</v>
      </c>
      <c r="M202" s="60">
        <f t="shared" si="26"/>
        <v>0</v>
      </c>
      <c r="N202" s="60">
        <f t="shared" si="26"/>
        <v>0</v>
      </c>
      <c r="O202" s="60">
        <f t="shared" si="26"/>
        <v>40000</v>
      </c>
      <c r="P202" s="60">
        <f t="shared" si="26"/>
        <v>0</v>
      </c>
      <c r="Q202" s="60">
        <f t="shared" si="26"/>
        <v>40000</v>
      </c>
      <c r="R202" s="60">
        <f>R203+R204+R205+R206+R207+R208</f>
        <v>0</v>
      </c>
      <c r="S202" s="60">
        <f>S203+S204+S205+S206+S207+S208</f>
        <v>0</v>
      </c>
      <c r="T202" s="60">
        <f>T203+T204+T205+T206+T207+T208</f>
        <v>0</v>
      </c>
      <c r="U202" s="60">
        <f>U203+U204+U205+U206+U207+U208</f>
        <v>0</v>
      </c>
    </row>
    <row r="203" spans="1:21" s="38" customFormat="1" ht="15.75">
      <c r="A203" s="34" t="s">
        <v>165</v>
      </c>
      <c r="B203" s="34" t="s">
        <v>10</v>
      </c>
      <c r="C203" s="41" t="s">
        <v>201</v>
      </c>
      <c r="D203" s="39">
        <v>1045513.11</v>
      </c>
      <c r="E203" s="54">
        <v>1045513.11</v>
      </c>
      <c r="F203" s="57"/>
      <c r="G203" s="57"/>
      <c r="H203" s="57"/>
      <c r="I203" s="57"/>
      <c r="J203" s="57"/>
      <c r="K203" s="57"/>
      <c r="L203" s="57"/>
      <c r="M203" s="57"/>
      <c r="N203" s="57"/>
      <c r="O203" s="57">
        <v>40000</v>
      </c>
      <c r="P203" s="57"/>
      <c r="Q203" s="57">
        <v>40000</v>
      </c>
      <c r="R203" s="57"/>
      <c r="S203" s="57"/>
      <c r="T203" s="57"/>
      <c r="U203" s="57"/>
    </row>
    <row r="204" spans="1:21" s="38" customFormat="1" ht="15.75">
      <c r="A204" s="34" t="s">
        <v>165</v>
      </c>
      <c r="B204" s="34" t="s">
        <v>10</v>
      </c>
      <c r="C204" s="41" t="s">
        <v>202</v>
      </c>
      <c r="D204" s="39"/>
      <c r="E204" s="51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</row>
    <row r="205" spans="1:21" s="38" customFormat="1" ht="15.75">
      <c r="A205" s="34" t="s">
        <v>165</v>
      </c>
      <c r="B205" s="34" t="s">
        <v>10</v>
      </c>
      <c r="C205" s="41" t="s">
        <v>203</v>
      </c>
      <c r="D205" s="39"/>
      <c r="E205" s="51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</row>
    <row r="206" spans="1:21" s="38" customFormat="1" ht="15.75">
      <c r="A206" s="34" t="s">
        <v>165</v>
      </c>
      <c r="B206" s="34" t="s">
        <v>10</v>
      </c>
      <c r="C206" s="41" t="s">
        <v>204</v>
      </c>
      <c r="D206" s="39">
        <v>116000</v>
      </c>
      <c r="E206" s="51">
        <v>432138.6</v>
      </c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</row>
    <row r="207" spans="1:21" s="38" customFormat="1" ht="15.75">
      <c r="A207" s="34" t="s">
        <v>165</v>
      </c>
      <c r="B207" s="34" t="s">
        <v>10</v>
      </c>
      <c r="C207" s="41" t="s">
        <v>205</v>
      </c>
      <c r="D207" s="39">
        <v>23000</v>
      </c>
      <c r="E207" s="51">
        <v>23500</v>
      </c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</row>
    <row r="208" spans="1:21" s="38" customFormat="1" ht="15.75">
      <c r="A208" s="34" t="s">
        <v>165</v>
      </c>
      <c r="B208" s="34" t="s">
        <v>10</v>
      </c>
      <c r="C208" s="41" t="s">
        <v>206</v>
      </c>
      <c r="D208" s="39">
        <v>0</v>
      </c>
      <c r="E208" s="51">
        <v>2767680.45</v>
      </c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</row>
    <row r="209" spans="1:21" s="38" customFormat="1" ht="15.75">
      <c r="A209" s="41"/>
      <c r="B209" s="41"/>
      <c r="C209" s="41"/>
      <c r="D209" s="39"/>
      <c r="E209" s="51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</row>
    <row r="210" spans="1:21" s="38" customFormat="1" ht="15.75">
      <c r="A210" s="34" t="s">
        <v>165</v>
      </c>
      <c r="B210" s="34" t="s">
        <v>6</v>
      </c>
      <c r="C210" s="36" t="s">
        <v>207</v>
      </c>
      <c r="D210" s="37">
        <f aca="true" t="shared" si="27" ref="D210:I210">D214</f>
        <v>1176500</v>
      </c>
      <c r="E210" s="52">
        <f t="shared" si="27"/>
        <v>1183365.9</v>
      </c>
      <c r="F210" s="60">
        <f t="shared" si="27"/>
        <v>0</v>
      </c>
      <c r="G210" s="60">
        <f t="shared" si="27"/>
        <v>0</v>
      </c>
      <c r="H210" s="60">
        <f t="shared" si="27"/>
        <v>0</v>
      </c>
      <c r="I210" s="60">
        <f t="shared" si="27"/>
        <v>0</v>
      </c>
      <c r="J210" s="60">
        <f aca="true" t="shared" si="28" ref="J210:Q210">J214</f>
        <v>0</v>
      </c>
      <c r="K210" s="60">
        <f t="shared" si="28"/>
        <v>0</v>
      </c>
      <c r="L210" s="60">
        <f t="shared" si="28"/>
        <v>0</v>
      </c>
      <c r="M210" s="60">
        <f t="shared" si="28"/>
        <v>0</v>
      </c>
      <c r="N210" s="60">
        <f t="shared" si="28"/>
        <v>14000</v>
      </c>
      <c r="O210" s="60">
        <f t="shared" si="28"/>
        <v>0</v>
      </c>
      <c r="P210" s="60">
        <f t="shared" si="28"/>
        <v>0</v>
      </c>
      <c r="Q210" s="60">
        <f t="shared" si="28"/>
        <v>14000</v>
      </c>
      <c r="R210" s="60">
        <f>R214</f>
        <v>0</v>
      </c>
      <c r="S210" s="60">
        <f>S214</f>
        <v>0</v>
      </c>
      <c r="T210" s="60">
        <f>T214</f>
        <v>0</v>
      </c>
      <c r="U210" s="60">
        <f>U214</f>
        <v>0</v>
      </c>
    </row>
    <row r="211" spans="1:21" s="38" customFormat="1" ht="15.75">
      <c r="A211" s="34" t="s">
        <v>165</v>
      </c>
      <c r="B211" s="34" t="s">
        <v>8</v>
      </c>
      <c r="C211" s="36" t="s">
        <v>208</v>
      </c>
      <c r="D211" s="39"/>
      <c r="E211" s="51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</row>
    <row r="212" spans="1:21" s="38" customFormat="1" ht="15.75">
      <c r="A212" s="34" t="s">
        <v>165</v>
      </c>
      <c r="B212" s="34" t="s">
        <v>10</v>
      </c>
      <c r="C212" s="41" t="s">
        <v>208</v>
      </c>
      <c r="D212" s="39"/>
      <c r="E212" s="51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</row>
    <row r="213" spans="1:21" s="38" customFormat="1" ht="15.75">
      <c r="A213" s="34" t="s">
        <v>165</v>
      </c>
      <c r="B213" s="34" t="s">
        <v>10</v>
      </c>
      <c r="C213" s="41" t="s">
        <v>209</v>
      </c>
      <c r="D213" s="39"/>
      <c r="E213" s="51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</row>
    <row r="214" spans="1:21" s="38" customFormat="1" ht="15.75">
      <c r="A214" s="34" t="s">
        <v>165</v>
      </c>
      <c r="B214" s="34" t="s">
        <v>8</v>
      </c>
      <c r="C214" s="36" t="s">
        <v>210</v>
      </c>
      <c r="D214" s="37">
        <f aca="true" t="shared" si="29" ref="D214:I214">+D215+D217</f>
        <v>1176500</v>
      </c>
      <c r="E214" s="52">
        <f t="shared" si="29"/>
        <v>1183365.9</v>
      </c>
      <c r="F214" s="60">
        <f t="shared" si="29"/>
        <v>0</v>
      </c>
      <c r="G214" s="60">
        <f t="shared" si="29"/>
        <v>0</v>
      </c>
      <c r="H214" s="60">
        <f t="shared" si="29"/>
        <v>0</v>
      </c>
      <c r="I214" s="60">
        <f t="shared" si="29"/>
        <v>0</v>
      </c>
      <c r="J214" s="60">
        <f aca="true" t="shared" si="30" ref="J214:Q214">+J215+J217</f>
        <v>0</v>
      </c>
      <c r="K214" s="60">
        <f t="shared" si="30"/>
        <v>0</v>
      </c>
      <c r="L214" s="60">
        <f t="shared" si="30"/>
        <v>0</v>
      </c>
      <c r="M214" s="60">
        <f t="shared" si="30"/>
        <v>0</v>
      </c>
      <c r="N214" s="60">
        <f t="shared" si="30"/>
        <v>14000</v>
      </c>
      <c r="O214" s="60">
        <f t="shared" si="30"/>
        <v>0</v>
      </c>
      <c r="P214" s="60">
        <f t="shared" si="30"/>
        <v>0</v>
      </c>
      <c r="Q214" s="60">
        <f t="shared" si="30"/>
        <v>14000</v>
      </c>
      <c r="R214" s="60">
        <f>+R215+R217</f>
        <v>0</v>
      </c>
      <c r="S214" s="60">
        <f>+S215+S217</f>
        <v>0</v>
      </c>
      <c r="T214" s="60">
        <f>+T215+T217</f>
        <v>0</v>
      </c>
      <c r="U214" s="60">
        <f>+U215+U217</f>
        <v>0</v>
      </c>
    </row>
    <row r="215" spans="1:21" s="38" customFormat="1" ht="15.75">
      <c r="A215" s="34" t="s">
        <v>165</v>
      </c>
      <c r="B215" s="34" t="s">
        <v>10</v>
      </c>
      <c r="C215" s="41" t="s">
        <v>211</v>
      </c>
      <c r="D215" s="39">
        <v>1039300</v>
      </c>
      <c r="E215" s="51">
        <v>1056050.9</v>
      </c>
      <c r="F215" s="57"/>
      <c r="G215" s="57"/>
      <c r="H215" s="57"/>
      <c r="I215" s="57"/>
      <c r="J215" s="57"/>
      <c r="K215" s="57"/>
      <c r="L215" s="57"/>
      <c r="M215" s="57"/>
      <c r="N215" s="57">
        <v>14000</v>
      </c>
      <c r="O215" s="57"/>
      <c r="P215" s="57"/>
      <c r="Q215" s="57">
        <v>14000</v>
      </c>
      <c r="R215" s="57"/>
      <c r="S215" s="57"/>
      <c r="T215" s="57"/>
      <c r="U215" s="57"/>
    </row>
    <row r="216" spans="1:21" s="38" customFormat="1" ht="15.75">
      <c r="A216" s="34" t="s">
        <v>165</v>
      </c>
      <c r="B216" s="34" t="s">
        <v>10</v>
      </c>
      <c r="C216" s="41" t="s">
        <v>212</v>
      </c>
      <c r="D216" s="39"/>
      <c r="E216" s="51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</row>
    <row r="217" spans="1:21" s="38" customFormat="1" ht="15.75">
      <c r="A217" s="34" t="s">
        <v>165</v>
      </c>
      <c r="B217" s="34" t="s">
        <v>10</v>
      </c>
      <c r="C217" s="41" t="s">
        <v>213</v>
      </c>
      <c r="D217" s="39">
        <v>137200</v>
      </c>
      <c r="E217" s="51">
        <v>127315</v>
      </c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</row>
    <row r="218" spans="1:21" s="38" customFormat="1" ht="15.75">
      <c r="A218" s="34" t="s">
        <v>165</v>
      </c>
      <c r="B218" s="34" t="s">
        <v>10</v>
      </c>
      <c r="C218" s="41" t="s">
        <v>214</v>
      </c>
      <c r="D218" s="39"/>
      <c r="E218" s="51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</row>
    <row r="219" spans="1:21" s="38" customFormat="1" ht="15.75">
      <c r="A219" s="34" t="s">
        <v>165</v>
      </c>
      <c r="B219" s="34" t="s">
        <v>10</v>
      </c>
      <c r="C219" s="41" t="s">
        <v>215</v>
      </c>
      <c r="D219" s="39"/>
      <c r="E219" s="51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</row>
    <row r="220" spans="1:21" s="38" customFormat="1" ht="15.75">
      <c r="A220" s="34" t="s">
        <v>165</v>
      </c>
      <c r="B220" s="34" t="s">
        <v>10</v>
      </c>
      <c r="C220" s="41" t="s">
        <v>216</v>
      </c>
      <c r="D220" s="39"/>
      <c r="E220" s="51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</row>
    <row r="221" spans="1:21" s="38" customFormat="1" ht="15.75">
      <c r="A221" s="34" t="s">
        <v>165</v>
      </c>
      <c r="B221" s="34" t="s">
        <v>8</v>
      </c>
      <c r="C221" s="36" t="s">
        <v>54</v>
      </c>
      <c r="D221" s="39"/>
      <c r="E221" s="51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</row>
    <row r="222" spans="1:21" s="38" customFormat="1" ht="15.75">
      <c r="A222" s="34" t="s">
        <v>165</v>
      </c>
      <c r="B222" s="34" t="s">
        <v>10</v>
      </c>
      <c r="C222" s="41" t="s">
        <v>217</v>
      </c>
      <c r="D222" s="39"/>
      <c r="E222" s="51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</row>
    <row r="223" spans="1:21" s="38" customFormat="1" ht="15.75">
      <c r="A223" s="34" t="s">
        <v>165</v>
      </c>
      <c r="B223" s="34" t="s">
        <v>10</v>
      </c>
      <c r="C223" s="41" t="s">
        <v>218</v>
      </c>
      <c r="D223" s="39"/>
      <c r="E223" s="51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</row>
    <row r="224" spans="1:21" s="38" customFormat="1" ht="15.75">
      <c r="A224" s="34" t="s">
        <v>165</v>
      </c>
      <c r="B224" s="34" t="s">
        <v>10</v>
      </c>
      <c r="C224" s="41" t="s">
        <v>219</v>
      </c>
      <c r="D224" s="39"/>
      <c r="E224" s="51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</row>
    <row r="225" spans="1:21" s="38" customFormat="1" ht="15.75">
      <c r="A225" s="34" t="s">
        <v>165</v>
      </c>
      <c r="B225" s="34" t="s">
        <v>10</v>
      </c>
      <c r="C225" s="41" t="s">
        <v>220</v>
      </c>
      <c r="D225" s="39"/>
      <c r="E225" s="51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</row>
    <row r="226" spans="1:21" s="38" customFormat="1" ht="15.75">
      <c r="A226" s="34" t="s">
        <v>165</v>
      </c>
      <c r="B226" s="34" t="s">
        <v>10</v>
      </c>
      <c r="C226" s="41" t="s">
        <v>221</v>
      </c>
      <c r="D226" s="39"/>
      <c r="E226" s="51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</row>
    <row r="227" spans="1:21" s="38" customFormat="1" ht="15.75">
      <c r="A227" s="34" t="s">
        <v>165</v>
      </c>
      <c r="B227" s="34" t="s">
        <v>8</v>
      </c>
      <c r="C227" s="36" t="s">
        <v>65</v>
      </c>
      <c r="D227" s="39"/>
      <c r="E227" s="51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</row>
    <row r="228" spans="1:21" s="38" customFormat="1" ht="15.75">
      <c r="A228" s="34" t="s">
        <v>165</v>
      </c>
      <c r="B228" s="34" t="s">
        <v>10</v>
      </c>
      <c r="C228" s="41" t="s">
        <v>222</v>
      </c>
      <c r="D228" s="39"/>
      <c r="E228" s="51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</row>
    <row r="229" spans="1:21" s="38" customFormat="1" ht="15.75">
      <c r="A229" s="34" t="s">
        <v>165</v>
      </c>
      <c r="B229" s="34" t="s">
        <v>10</v>
      </c>
      <c r="C229" s="41" t="s">
        <v>223</v>
      </c>
      <c r="D229" s="39"/>
      <c r="E229" s="51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</row>
    <row r="230" spans="1:21" s="38" customFormat="1" ht="15.75">
      <c r="A230" s="34" t="s">
        <v>165</v>
      </c>
      <c r="B230" s="34" t="s">
        <v>10</v>
      </c>
      <c r="C230" s="41" t="s">
        <v>224</v>
      </c>
      <c r="D230" s="39"/>
      <c r="E230" s="51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</row>
    <row r="231" spans="1:21" s="38" customFormat="1" ht="15.75">
      <c r="A231" s="34" t="s">
        <v>165</v>
      </c>
      <c r="B231" s="34" t="s">
        <v>10</v>
      </c>
      <c r="C231" s="41" t="s">
        <v>225</v>
      </c>
      <c r="D231" s="39"/>
      <c r="E231" s="51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</row>
    <row r="232" spans="1:21" s="38" customFormat="1" ht="15.75">
      <c r="A232" s="34" t="s">
        <v>165</v>
      </c>
      <c r="B232" s="34" t="s">
        <v>10</v>
      </c>
      <c r="C232" s="41" t="s">
        <v>226</v>
      </c>
      <c r="D232" s="39"/>
      <c r="E232" s="51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s="38" customFormat="1" ht="15.75">
      <c r="A233" s="34" t="s">
        <v>165</v>
      </c>
      <c r="B233" s="34" t="s">
        <v>10</v>
      </c>
      <c r="C233" s="41" t="s">
        <v>227</v>
      </c>
      <c r="D233" s="39"/>
      <c r="E233" s="51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</row>
    <row r="234" spans="1:21" s="38" customFormat="1" ht="15.75">
      <c r="A234" s="34" t="s">
        <v>165</v>
      </c>
      <c r="B234" s="34" t="s">
        <v>10</v>
      </c>
      <c r="C234" s="41" t="s">
        <v>228</v>
      </c>
      <c r="D234" s="39"/>
      <c r="E234" s="51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</row>
    <row r="235" spans="1:21" s="38" customFormat="1" ht="15.75">
      <c r="A235" s="34" t="s">
        <v>165</v>
      </c>
      <c r="B235" s="34" t="s">
        <v>10</v>
      </c>
      <c r="C235" s="41" t="s">
        <v>229</v>
      </c>
      <c r="D235" s="39"/>
      <c r="E235" s="51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</row>
    <row r="236" spans="1:21" s="38" customFormat="1" ht="15.75">
      <c r="A236" s="34" t="s">
        <v>165</v>
      </c>
      <c r="B236" s="34" t="s">
        <v>10</v>
      </c>
      <c r="C236" s="41" t="s">
        <v>230</v>
      </c>
      <c r="D236" s="39"/>
      <c r="E236" s="51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</row>
    <row r="237" spans="1:21" s="38" customFormat="1" ht="15.75">
      <c r="A237" s="34" t="s">
        <v>165</v>
      </c>
      <c r="B237" s="34" t="s">
        <v>10</v>
      </c>
      <c r="C237" s="41" t="s">
        <v>231</v>
      </c>
      <c r="D237" s="39"/>
      <c r="E237" s="51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</row>
    <row r="238" spans="1:21" s="38" customFormat="1" ht="15.75">
      <c r="A238" s="34" t="s">
        <v>165</v>
      </c>
      <c r="B238" s="34" t="s">
        <v>10</v>
      </c>
      <c r="C238" s="41" t="s">
        <v>232</v>
      </c>
      <c r="D238" s="39"/>
      <c r="E238" s="51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</row>
    <row r="239" spans="1:21" s="38" customFormat="1" ht="15.75">
      <c r="A239" s="34" t="s">
        <v>165</v>
      </c>
      <c r="B239" s="34" t="s">
        <v>10</v>
      </c>
      <c r="C239" s="41" t="s">
        <v>233</v>
      </c>
      <c r="D239" s="39"/>
      <c r="E239" s="51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</row>
    <row r="240" spans="1:21" s="38" customFormat="1" ht="15.75">
      <c r="A240" s="34" t="s">
        <v>165</v>
      </c>
      <c r="B240" s="34" t="s">
        <v>10</v>
      </c>
      <c r="C240" s="41" t="s">
        <v>234</v>
      </c>
      <c r="D240" s="39"/>
      <c r="E240" s="51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</row>
    <row r="241" spans="1:21" s="38" customFormat="1" ht="15.75">
      <c r="A241" s="34" t="s">
        <v>165</v>
      </c>
      <c r="B241" s="34" t="s">
        <v>10</v>
      </c>
      <c r="C241" s="41" t="s">
        <v>235</v>
      </c>
      <c r="D241" s="39"/>
      <c r="E241" s="51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</row>
    <row r="242" spans="1:21" s="38" customFormat="1" ht="15.75">
      <c r="A242" s="34" t="s">
        <v>165</v>
      </c>
      <c r="B242" s="34" t="s">
        <v>10</v>
      </c>
      <c r="C242" s="41" t="s">
        <v>236</v>
      </c>
      <c r="D242" s="39"/>
      <c r="E242" s="51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</row>
    <row r="243" spans="1:21" s="38" customFormat="1" ht="15.75">
      <c r="A243" s="34" t="s">
        <v>165</v>
      </c>
      <c r="B243" s="34" t="s">
        <v>10</v>
      </c>
      <c r="C243" s="41" t="s">
        <v>237</v>
      </c>
      <c r="D243" s="39"/>
      <c r="E243" s="51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</row>
    <row r="244" spans="1:21" s="38" customFormat="1" ht="15.75">
      <c r="A244" s="34" t="s">
        <v>165</v>
      </c>
      <c r="B244" s="34" t="s">
        <v>10</v>
      </c>
      <c r="C244" s="41" t="s">
        <v>238</v>
      </c>
      <c r="D244" s="39"/>
      <c r="E244" s="51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</row>
    <row r="245" spans="1:21" s="38" customFormat="1" ht="15.75">
      <c r="A245" s="34" t="s">
        <v>165</v>
      </c>
      <c r="B245" s="34" t="s">
        <v>10</v>
      </c>
      <c r="C245" s="41" t="s">
        <v>239</v>
      </c>
      <c r="D245" s="39"/>
      <c r="E245" s="51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</row>
    <row r="246" spans="1:21" s="38" customFormat="1" ht="15.75">
      <c r="A246" s="34" t="s">
        <v>165</v>
      </c>
      <c r="B246" s="34" t="s">
        <v>10</v>
      </c>
      <c r="C246" s="41" t="s">
        <v>240</v>
      </c>
      <c r="D246" s="39"/>
      <c r="E246" s="51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</row>
    <row r="247" spans="1:21" s="38" customFormat="1" ht="15.75">
      <c r="A247" s="34" t="s">
        <v>165</v>
      </c>
      <c r="B247" s="34" t="s">
        <v>10</v>
      </c>
      <c r="C247" s="41" t="s">
        <v>241</v>
      </c>
      <c r="D247" s="39"/>
      <c r="E247" s="51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</row>
    <row r="248" spans="1:21" s="38" customFormat="1" ht="15.75">
      <c r="A248" s="34"/>
      <c r="B248" s="34"/>
      <c r="C248" s="41"/>
      <c r="D248" s="39"/>
      <c r="E248" s="51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</row>
    <row r="249" spans="1:21" s="38" customFormat="1" ht="15.75">
      <c r="A249" s="34" t="s">
        <v>165</v>
      </c>
      <c r="B249" s="34" t="s">
        <v>10</v>
      </c>
      <c r="C249" s="41" t="s">
        <v>242</v>
      </c>
      <c r="D249" s="39"/>
      <c r="E249" s="51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</row>
    <row r="250" spans="1:21" s="38" customFormat="1" ht="15.75">
      <c r="A250" s="34" t="s">
        <v>165</v>
      </c>
      <c r="B250" s="34" t="s">
        <v>10</v>
      </c>
      <c r="C250" s="41" t="s">
        <v>243</v>
      </c>
      <c r="D250" s="39"/>
      <c r="E250" s="51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</row>
    <row r="251" spans="1:21" s="38" customFormat="1" ht="15.75">
      <c r="A251" s="34" t="s">
        <v>165</v>
      </c>
      <c r="B251" s="34" t="s">
        <v>10</v>
      </c>
      <c r="C251" s="41" t="s">
        <v>244</v>
      </c>
      <c r="D251" s="39"/>
      <c r="E251" s="51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</row>
    <row r="252" spans="1:21" s="38" customFormat="1" ht="15.75">
      <c r="A252" s="34" t="s">
        <v>165</v>
      </c>
      <c r="B252" s="34" t="s">
        <v>10</v>
      </c>
      <c r="C252" s="41" t="s">
        <v>245</v>
      </c>
      <c r="D252" s="39"/>
      <c r="E252" s="51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</row>
    <row r="253" spans="1:21" s="38" customFormat="1" ht="15.75">
      <c r="A253" s="34" t="s">
        <v>165</v>
      </c>
      <c r="B253" s="34" t="s">
        <v>10</v>
      </c>
      <c r="C253" s="41" t="s">
        <v>246</v>
      </c>
      <c r="D253" s="39"/>
      <c r="E253" s="51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</row>
    <row r="254" spans="1:21" s="38" customFormat="1" ht="15.75">
      <c r="A254" s="34" t="s">
        <v>165</v>
      </c>
      <c r="B254" s="34" t="s">
        <v>8</v>
      </c>
      <c r="C254" s="36" t="s">
        <v>247</v>
      </c>
      <c r="D254" s="39"/>
      <c r="E254" s="51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</row>
    <row r="255" spans="1:21" s="38" customFormat="1" ht="15.75">
      <c r="A255" s="34" t="s">
        <v>165</v>
      </c>
      <c r="B255" s="34" t="s">
        <v>10</v>
      </c>
      <c r="C255" s="41" t="s">
        <v>248</v>
      </c>
      <c r="D255" s="39"/>
      <c r="E255" s="51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</row>
    <row r="256" spans="1:21" s="38" customFormat="1" ht="15.75">
      <c r="A256" s="34" t="s">
        <v>165</v>
      </c>
      <c r="B256" s="34" t="s">
        <v>10</v>
      </c>
      <c r="C256" s="41" t="s">
        <v>249</v>
      </c>
      <c r="D256" s="39"/>
      <c r="E256" s="51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</row>
    <row r="257" spans="1:21" s="38" customFormat="1" ht="15.75">
      <c r="A257" s="34" t="s">
        <v>165</v>
      </c>
      <c r="B257" s="34" t="s">
        <v>10</v>
      </c>
      <c r="C257" s="41" t="s">
        <v>250</v>
      </c>
      <c r="D257" s="39"/>
      <c r="E257" s="51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</row>
    <row r="258" spans="1:21" s="38" customFormat="1" ht="15.75">
      <c r="A258" s="34" t="s">
        <v>165</v>
      </c>
      <c r="B258" s="34" t="s">
        <v>10</v>
      </c>
      <c r="C258" s="41" t="s">
        <v>251</v>
      </c>
      <c r="D258" s="39"/>
      <c r="E258" s="51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</row>
    <row r="259" spans="1:21" s="38" customFormat="1" ht="15.75">
      <c r="A259" s="34" t="s">
        <v>165</v>
      </c>
      <c r="B259" s="34" t="s">
        <v>10</v>
      </c>
      <c r="C259" s="41" t="s">
        <v>252</v>
      </c>
      <c r="D259" s="39"/>
      <c r="E259" s="51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</row>
    <row r="260" spans="1:21" s="38" customFormat="1" ht="15.75">
      <c r="A260" s="34" t="s">
        <v>165</v>
      </c>
      <c r="B260" s="34" t="s">
        <v>6</v>
      </c>
      <c r="C260" s="36" t="s">
        <v>253</v>
      </c>
      <c r="D260" s="37"/>
      <c r="E260" s="52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</row>
    <row r="261" spans="1:21" s="38" customFormat="1" ht="15.75">
      <c r="A261" s="34" t="s">
        <v>165</v>
      </c>
      <c r="B261" s="34" t="s">
        <v>8</v>
      </c>
      <c r="C261" s="36" t="s">
        <v>254</v>
      </c>
      <c r="D261" s="39"/>
      <c r="E261" s="51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</row>
    <row r="262" spans="1:21" s="38" customFormat="1" ht="15.75">
      <c r="A262" s="34" t="s">
        <v>165</v>
      </c>
      <c r="B262" s="34" t="s">
        <v>10</v>
      </c>
      <c r="C262" s="41" t="s">
        <v>255</v>
      </c>
      <c r="D262" s="39"/>
      <c r="E262" s="51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</row>
    <row r="263" spans="1:21" s="38" customFormat="1" ht="15.75">
      <c r="A263" s="34" t="s">
        <v>165</v>
      </c>
      <c r="B263" s="34" t="s">
        <v>10</v>
      </c>
      <c r="C263" s="41" t="s">
        <v>256</v>
      </c>
      <c r="D263" s="39"/>
      <c r="E263" s="51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</row>
    <row r="264" spans="1:21" s="38" customFormat="1" ht="15.75">
      <c r="A264" s="34" t="s">
        <v>165</v>
      </c>
      <c r="B264" s="34" t="s">
        <v>10</v>
      </c>
      <c r="C264" s="41" t="s">
        <v>257</v>
      </c>
      <c r="D264" s="39"/>
      <c r="E264" s="51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</row>
    <row r="265" spans="1:21" s="38" customFormat="1" ht="15.75">
      <c r="A265" s="34" t="s">
        <v>165</v>
      </c>
      <c r="B265" s="34" t="s">
        <v>10</v>
      </c>
      <c r="C265" s="41" t="s">
        <v>258</v>
      </c>
      <c r="D265" s="39"/>
      <c r="E265" s="51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</row>
    <row r="266" spans="1:21" s="38" customFormat="1" ht="15.75">
      <c r="A266" s="34" t="s">
        <v>165</v>
      </c>
      <c r="B266" s="34" t="s">
        <v>8</v>
      </c>
      <c r="C266" s="36" t="s">
        <v>259</v>
      </c>
      <c r="D266" s="39"/>
      <c r="E266" s="51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</row>
    <row r="267" spans="1:21" s="38" customFormat="1" ht="15.75">
      <c r="A267" s="34" t="s">
        <v>165</v>
      </c>
      <c r="B267" s="34" t="s">
        <v>10</v>
      </c>
      <c r="C267" s="41" t="s">
        <v>260</v>
      </c>
      <c r="D267" s="39"/>
      <c r="E267" s="51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</row>
    <row r="268" spans="1:21" s="38" customFormat="1" ht="15.75">
      <c r="A268" s="34" t="s">
        <v>165</v>
      </c>
      <c r="B268" s="34" t="s">
        <v>10</v>
      </c>
      <c r="C268" s="41" t="s">
        <v>261</v>
      </c>
      <c r="D268" s="39"/>
      <c r="E268" s="51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</row>
    <row r="269" spans="1:21" s="38" customFormat="1" ht="15.75">
      <c r="A269" s="34" t="s">
        <v>165</v>
      </c>
      <c r="B269" s="34" t="s">
        <v>10</v>
      </c>
      <c r="C269" s="41" t="s">
        <v>262</v>
      </c>
      <c r="D269" s="39"/>
      <c r="E269" s="51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</row>
    <row r="270" spans="1:21" s="38" customFormat="1" ht="15.75">
      <c r="A270" s="34" t="s">
        <v>165</v>
      </c>
      <c r="B270" s="34" t="s">
        <v>10</v>
      </c>
      <c r="C270" s="41" t="s">
        <v>263</v>
      </c>
      <c r="D270" s="39"/>
      <c r="E270" s="51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</row>
    <row r="271" spans="1:21" s="38" customFormat="1" ht="15.75">
      <c r="A271" s="34" t="s">
        <v>165</v>
      </c>
      <c r="B271" s="34" t="s">
        <v>10</v>
      </c>
      <c r="C271" s="41" t="s">
        <v>264</v>
      </c>
      <c r="D271" s="39"/>
      <c r="E271" s="51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</row>
    <row r="272" spans="1:21" s="38" customFormat="1" ht="15.75">
      <c r="A272" s="34" t="s">
        <v>165</v>
      </c>
      <c r="B272" s="34" t="s">
        <v>10</v>
      </c>
      <c r="C272" s="41" t="s">
        <v>265</v>
      </c>
      <c r="D272" s="39"/>
      <c r="E272" s="51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</row>
    <row r="273" spans="1:21" s="38" customFormat="1" ht="15.75">
      <c r="A273" s="34" t="s">
        <v>165</v>
      </c>
      <c r="B273" s="34" t="s">
        <v>10</v>
      </c>
      <c r="C273" s="41" t="s">
        <v>266</v>
      </c>
      <c r="D273" s="39"/>
      <c r="E273" s="51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</row>
    <row r="274" spans="1:21" s="38" customFormat="1" ht="15.75">
      <c r="A274" s="34" t="s">
        <v>165</v>
      </c>
      <c r="B274" s="34" t="s">
        <v>10</v>
      </c>
      <c r="C274" s="41" t="s">
        <v>267</v>
      </c>
      <c r="D274" s="39"/>
      <c r="E274" s="51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</row>
    <row r="275" spans="1:21" s="38" customFormat="1" ht="15.75">
      <c r="A275" s="34" t="s">
        <v>165</v>
      </c>
      <c r="B275" s="34" t="s">
        <v>10</v>
      </c>
      <c r="C275" s="41" t="s">
        <v>268</v>
      </c>
      <c r="D275" s="39"/>
      <c r="E275" s="51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</row>
    <row r="276" spans="1:21" s="38" customFormat="1" ht="15.75">
      <c r="A276" s="34" t="s">
        <v>165</v>
      </c>
      <c r="B276" s="34" t="s">
        <v>10</v>
      </c>
      <c r="C276" s="41" t="s">
        <v>269</v>
      </c>
      <c r="D276" s="39"/>
      <c r="E276" s="51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</row>
    <row r="277" spans="1:21" s="38" customFormat="1" ht="15.75">
      <c r="A277" s="34" t="s">
        <v>165</v>
      </c>
      <c r="B277" s="34" t="s">
        <v>8</v>
      </c>
      <c r="C277" s="36" t="s">
        <v>270</v>
      </c>
      <c r="D277" s="39"/>
      <c r="E277" s="51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</row>
    <row r="278" spans="1:21" s="38" customFormat="1" ht="15.75">
      <c r="A278" s="34" t="s">
        <v>165</v>
      </c>
      <c r="B278" s="34" t="s">
        <v>10</v>
      </c>
      <c r="C278" s="41" t="s">
        <v>271</v>
      </c>
      <c r="D278" s="39"/>
      <c r="E278" s="51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</row>
    <row r="279" spans="1:21" s="38" customFormat="1" ht="15.75">
      <c r="A279" s="34" t="s">
        <v>165</v>
      </c>
      <c r="B279" s="34" t="s">
        <v>10</v>
      </c>
      <c r="C279" s="41" t="s">
        <v>272</v>
      </c>
      <c r="D279" s="39"/>
      <c r="E279" s="51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</row>
    <row r="280" spans="1:21" s="38" customFormat="1" ht="15.75">
      <c r="A280" s="34" t="s">
        <v>165</v>
      </c>
      <c r="B280" s="34" t="s">
        <v>10</v>
      </c>
      <c r="C280" s="41" t="s">
        <v>273</v>
      </c>
      <c r="D280" s="39"/>
      <c r="E280" s="51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</row>
    <row r="281" spans="1:21" s="38" customFormat="1" ht="15.75">
      <c r="A281" s="34" t="s">
        <v>165</v>
      </c>
      <c r="B281" s="34" t="s">
        <v>10</v>
      </c>
      <c r="C281" s="41" t="s">
        <v>274</v>
      </c>
      <c r="D281" s="39"/>
      <c r="E281" s="51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</row>
    <row r="282" spans="1:21" s="38" customFormat="1" ht="15.75">
      <c r="A282" s="34" t="s">
        <v>165</v>
      </c>
      <c r="B282" s="34" t="s">
        <v>10</v>
      </c>
      <c r="C282" s="41" t="s">
        <v>275</v>
      </c>
      <c r="D282" s="39"/>
      <c r="E282" s="51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</row>
    <row r="283" spans="1:21" s="38" customFormat="1" ht="15.75">
      <c r="A283" s="34" t="s">
        <v>165</v>
      </c>
      <c r="B283" s="34" t="s">
        <v>10</v>
      </c>
      <c r="C283" s="41" t="s">
        <v>276</v>
      </c>
      <c r="D283" s="39"/>
      <c r="E283" s="51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</row>
    <row r="284" spans="1:21" s="38" customFormat="1" ht="15.75">
      <c r="A284" s="34" t="s">
        <v>165</v>
      </c>
      <c r="B284" s="34" t="s">
        <v>10</v>
      </c>
      <c r="C284" s="41" t="s">
        <v>277</v>
      </c>
      <c r="D284" s="39"/>
      <c r="E284" s="51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</row>
    <row r="285" spans="1:21" s="38" customFormat="1" ht="15.75">
      <c r="A285" s="34" t="s">
        <v>165</v>
      </c>
      <c r="B285" s="34" t="s">
        <v>10</v>
      </c>
      <c r="C285" s="41" t="s">
        <v>278</v>
      </c>
      <c r="D285" s="39"/>
      <c r="E285" s="51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</row>
    <row r="286" spans="1:21" s="38" customFormat="1" ht="15.75">
      <c r="A286" s="34" t="s">
        <v>165</v>
      </c>
      <c r="B286" s="34" t="s">
        <v>10</v>
      </c>
      <c r="C286" s="41" t="s">
        <v>279</v>
      </c>
      <c r="D286" s="39"/>
      <c r="E286" s="51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</row>
    <row r="287" spans="1:21" s="38" customFormat="1" ht="15.75">
      <c r="A287" s="34" t="s">
        <v>165</v>
      </c>
      <c r="B287" s="34" t="s">
        <v>10</v>
      </c>
      <c r="C287" s="41" t="s">
        <v>280</v>
      </c>
      <c r="D287" s="39"/>
      <c r="E287" s="51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</row>
    <row r="288" spans="1:21" s="38" customFormat="1" ht="15.75">
      <c r="A288" s="34" t="s">
        <v>165</v>
      </c>
      <c r="B288" s="34" t="s">
        <v>10</v>
      </c>
      <c r="C288" s="41" t="s">
        <v>281</v>
      </c>
      <c r="D288" s="39"/>
      <c r="E288" s="51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</row>
    <row r="289" spans="1:21" s="38" customFormat="1" ht="15.75">
      <c r="A289" s="34" t="s">
        <v>165</v>
      </c>
      <c r="B289" s="34" t="s">
        <v>10</v>
      </c>
      <c r="C289" s="41" t="s">
        <v>282</v>
      </c>
      <c r="D289" s="39"/>
      <c r="E289" s="51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</row>
    <row r="290" spans="1:21" s="38" customFormat="1" ht="15.75">
      <c r="A290" s="34" t="s">
        <v>165</v>
      </c>
      <c r="B290" s="34" t="s">
        <v>10</v>
      </c>
      <c r="C290" s="41" t="s">
        <v>283</v>
      </c>
      <c r="D290" s="39"/>
      <c r="E290" s="51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</row>
    <row r="291" spans="1:21" s="38" customFormat="1" ht="15.75">
      <c r="A291" s="34" t="s">
        <v>165</v>
      </c>
      <c r="B291" s="34" t="s">
        <v>10</v>
      </c>
      <c r="C291" s="41" t="s">
        <v>284</v>
      </c>
      <c r="D291" s="39"/>
      <c r="E291" s="51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</row>
    <row r="292" spans="1:21" s="38" customFormat="1" ht="15.75">
      <c r="A292" s="34" t="s">
        <v>165</v>
      </c>
      <c r="B292" s="34" t="s">
        <v>10</v>
      </c>
      <c r="C292" s="41" t="s">
        <v>285</v>
      </c>
      <c r="D292" s="39"/>
      <c r="E292" s="51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</row>
    <row r="293" spans="1:21" s="38" customFormat="1" ht="15.75">
      <c r="A293" s="34" t="s">
        <v>165</v>
      </c>
      <c r="B293" s="34" t="s">
        <v>8</v>
      </c>
      <c r="C293" s="36" t="s">
        <v>286</v>
      </c>
      <c r="D293" s="39"/>
      <c r="E293" s="51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</row>
    <row r="294" spans="1:21" s="38" customFormat="1" ht="15.75">
      <c r="A294" s="34" t="s">
        <v>165</v>
      </c>
      <c r="B294" s="34" t="s">
        <v>10</v>
      </c>
      <c r="C294" s="41" t="s">
        <v>287</v>
      </c>
      <c r="D294" s="39"/>
      <c r="E294" s="51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</row>
    <row r="295" spans="1:21" s="38" customFormat="1" ht="15.75">
      <c r="A295" s="34" t="s">
        <v>165</v>
      </c>
      <c r="B295" s="34" t="s">
        <v>10</v>
      </c>
      <c r="C295" s="41" t="s">
        <v>288</v>
      </c>
      <c r="D295" s="39"/>
      <c r="E295" s="51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s="38" customFormat="1" ht="15.75">
      <c r="A296" s="34" t="s">
        <v>165</v>
      </c>
      <c r="B296" s="34" t="s">
        <v>10</v>
      </c>
      <c r="C296" s="41" t="s">
        <v>289</v>
      </c>
      <c r="D296" s="39"/>
      <c r="E296" s="51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</row>
    <row r="297" spans="1:21" s="38" customFormat="1" ht="15.75">
      <c r="A297" s="34" t="s">
        <v>165</v>
      </c>
      <c r="B297" s="34" t="s">
        <v>10</v>
      </c>
      <c r="C297" s="41" t="s">
        <v>290</v>
      </c>
      <c r="D297" s="39"/>
      <c r="E297" s="51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</row>
    <row r="298" spans="1:21" s="38" customFormat="1" ht="15.75">
      <c r="A298" s="34" t="s">
        <v>165</v>
      </c>
      <c r="B298" s="34" t="s">
        <v>10</v>
      </c>
      <c r="C298" s="41" t="s">
        <v>291</v>
      </c>
      <c r="D298" s="39"/>
      <c r="E298" s="51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</row>
    <row r="299" spans="1:21" s="38" customFormat="1" ht="15.75">
      <c r="A299" s="34" t="s">
        <v>165</v>
      </c>
      <c r="B299" s="34" t="s">
        <v>10</v>
      </c>
      <c r="C299" s="41" t="s">
        <v>292</v>
      </c>
      <c r="D299" s="39"/>
      <c r="E299" s="51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</row>
    <row r="300" spans="1:21" s="38" customFormat="1" ht="15.75">
      <c r="A300" s="34" t="s">
        <v>165</v>
      </c>
      <c r="B300" s="34" t="s">
        <v>10</v>
      </c>
      <c r="C300" s="41" t="s">
        <v>293</v>
      </c>
      <c r="D300" s="39"/>
      <c r="E300" s="51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</row>
    <row r="301" spans="1:21" s="38" customFormat="1" ht="15.75">
      <c r="A301" s="34" t="s">
        <v>165</v>
      </c>
      <c r="B301" s="34" t="s">
        <v>6</v>
      </c>
      <c r="C301" s="36" t="s">
        <v>294</v>
      </c>
      <c r="D301" s="39"/>
      <c r="E301" s="51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</row>
    <row r="302" spans="1:21" s="38" customFormat="1" ht="15.75">
      <c r="A302" s="34" t="s">
        <v>165</v>
      </c>
      <c r="B302" s="34" t="s">
        <v>8</v>
      </c>
      <c r="C302" s="36" t="s">
        <v>295</v>
      </c>
      <c r="D302" s="39"/>
      <c r="E302" s="51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</row>
    <row r="303" spans="1:21" s="38" customFormat="1" ht="15.75">
      <c r="A303" s="34" t="s">
        <v>165</v>
      </c>
      <c r="B303" s="34" t="s">
        <v>10</v>
      </c>
      <c r="C303" s="41" t="s">
        <v>296</v>
      </c>
      <c r="D303" s="39"/>
      <c r="E303" s="51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</row>
    <row r="304" spans="1:21" s="38" customFormat="1" ht="15.75">
      <c r="A304" s="34" t="s">
        <v>165</v>
      </c>
      <c r="B304" s="34" t="s">
        <v>10</v>
      </c>
      <c r="C304" s="41" t="s">
        <v>297</v>
      </c>
      <c r="D304" s="39"/>
      <c r="E304" s="51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</row>
    <row r="305" spans="1:21" s="38" customFormat="1" ht="15.75">
      <c r="A305" s="34" t="s">
        <v>165</v>
      </c>
      <c r="B305" s="34" t="s">
        <v>8</v>
      </c>
      <c r="C305" s="36" t="s">
        <v>298</v>
      </c>
      <c r="D305" s="39"/>
      <c r="E305" s="51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</row>
    <row r="306" spans="1:21" s="38" customFormat="1" ht="15.75">
      <c r="A306" s="34" t="s">
        <v>165</v>
      </c>
      <c r="B306" s="34" t="s">
        <v>10</v>
      </c>
      <c r="C306" s="41" t="s">
        <v>299</v>
      </c>
      <c r="D306" s="39"/>
      <c r="E306" s="51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</row>
    <row r="307" spans="1:21" s="38" customFormat="1" ht="15.75">
      <c r="A307" s="34" t="s">
        <v>165</v>
      </c>
      <c r="B307" s="34" t="s">
        <v>10</v>
      </c>
      <c r="C307" s="41" t="s">
        <v>300</v>
      </c>
      <c r="D307" s="39"/>
      <c r="E307" s="51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</row>
    <row r="308" spans="1:21" s="38" customFormat="1" ht="15.75">
      <c r="A308" s="34" t="s">
        <v>165</v>
      </c>
      <c r="B308" s="34" t="s">
        <v>8</v>
      </c>
      <c r="C308" s="36" t="s">
        <v>301</v>
      </c>
      <c r="D308" s="39"/>
      <c r="E308" s="51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</row>
    <row r="309" spans="1:21" s="38" customFormat="1" ht="15.75">
      <c r="A309" s="34" t="s">
        <v>165</v>
      </c>
      <c r="B309" s="34" t="s">
        <v>10</v>
      </c>
      <c r="C309" s="41" t="s">
        <v>301</v>
      </c>
      <c r="D309" s="39"/>
      <c r="E309" s="51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</row>
    <row r="310" spans="1:21" s="38" customFormat="1" ht="15.75">
      <c r="A310" s="34" t="s">
        <v>165</v>
      </c>
      <c r="B310" s="34" t="s">
        <v>10</v>
      </c>
      <c r="C310" s="41" t="s">
        <v>302</v>
      </c>
      <c r="D310" s="39"/>
      <c r="E310" s="51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</row>
    <row r="311" spans="1:21" s="38" customFormat="1" ht="15.75">
      <c r="A311" s="34" t="s">
        <v>165</v>
      </c>
      <c r="B311" s="34" t="s">
        <v>8</v>
      </c>
      <c r="C311" s="36" t="s">
        <v>303</v>
      </c>
      <c r="D311" s="39"/>
      <c r="E311" s="51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</row>
    <row r="312" spans="1:21" s="38" customFormat="1" ht="15.75">
      <c r="A312" s="34" t="s">
        <v>165</v>
      </c>
      <c r="B312" s="34" t="s">
        <v>10</v>
      </c>
      <c r="C312" s="41" t="s">
        <v>304</v>
      </c>
      <c r="D312" s="39"/>
      <c r="E312" s="51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</row>
    <row r="313" spans="1:21" s="38" customFormat="1" ht="15.75">
      <c r="A313" s="34" t="s">
        <v>165</v>
      </c>
      <c r="B313" s="34" t="s">
        <v>10</v>
      </c>
      <c r="C313" s="41" t="s">
        <v>305</v>
      </c>
      <c r="D313" s="39"/>
      <c r="E313" s="51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</row>
    <row r="314" spans="1:21" s="38" customFormat="1" ht="15.75">
      <c r="A314" s="34" t="s">
        <v>165</v>
      </c>
      <c r="B314" s="34" t="s">
        <v>10</v>
      </c>
      <c r="C314" s="41" t="s">
        <v>306</v>
      </c>
      <c r="D314" s="39"/>
      <c r="E314" s="51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</row>
    <row r="315" spans="1:21" s="38" customFormat="1" ht="15.75">
      <c r="A315" s="34" t="s">
        <v>165</v>
      </c>
      <c r="B315" s="34" t="s">
        <v>10</v>
      </c>
      <c r="C315" s="41" t="s">
        <v>307</v>
      </c>
      <c r="D315" s="39"/>
      <c r="E315" s="51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</row>
    <row r="316" spans="1:21" s="38" customFormat="1" ht="15.75">
      <c r="A316" s="34" t="s">
        <v>165</v>
      </c>
      <c r="B316" s="34" t="s">
        <v>10</v>
      </c>
      <c r="C316" s="41" t="s">
        <v>308</v>
      </c>
      <c r="D316" s="39"/>
      <c r="E316" s="51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</row>
    <row r="317" spans="1:21" s="38" customFormat="1" ht="15.75">
      <c r="A317" s="34" t="s">
        <v>165</v>
      </c>
      <c r="B317" s="34" t="s">
        <v>6</v>
      </c>
      <c r="C317" s="36" t="s">
        <v>309</v>
      </c>
      <c r="D317" s="39"/>
      <c r="E317" s="51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</row>
    <row r="318" spans="1:21" s="38" customFormat="1" ht="15.75">
      <c r="A318" s="34" t="s">
        <v>165</v>
      </c>
      <c r="B318" s="34" t="s">
        <v>8</v>
      </c>
      <c r="C318" s="36" t="s">
        <v>310</v>
      </c>
      <c r="D318" s="39"/>
      <c r="E318" s="51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</row>
    <row r="319" spans="1:21" s="38" customFormat="1" ht="15.75">
      <c r="A319" s="34" t="s">
        <v>165</v>
      </c>
      <c r="B319" s="34" t="s">
        <v>10</v>
      </c>
      <c r="C319" s="41" t="s">
        <v>310</v>
      </c>
      <c r="D319" s="39"/>
      <c r="E319" s="51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</row>
    <row r="320" spans="1:21" s="38" customFormat="1" ht="15.75">
      <c r="A320" s="34" t="s">
        <v>165</v>
      </c>
      <c r="B320" s="34" t="s">
        <v>6</v>
      </c>
      <c r="C320" s="36" t="s">
        <v>311</v>
      </c>
      <c r="D320" s="39"/>
      <c r="E320" s="51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</row>
    <row r="321" spans="1:21" s="38" customFormat="1" ht="15.75">
      <c r="A321" s="34" t="s">
        <v>165</v>
      </c>
      <c r="B321" s="34" t="s">
        <v>8</v>
      </c>
      <c r="C321" s="36" t="s">
        <v>312</v>
      </c>
      <c r="D321" s="39"/>
      <c r="E321" s="51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</row>
    <row r="322" spans="1:21" s="38" customFormat="1" ht="15.75">
      <c r="A322" s="34" t="s">
        <v>165</v>
      </c>
      <c r="B322" s="34" t="s">
        <v>10</v>
      </c>
      <c r="C322" s="41" t="s">
        <v>312</v>
      </c>
      <c r="D322" s="39"/>
      <c r="E322" s="51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</row>
    <row r="323" spans="1:21" s="38" customFormat="1" ht="15.75">
      <c r="A323" s="34" t="s">
        <v>165</v>
      </c>
      <c r="B323" s="34" t="s">
        <v>6</v>
      </c>
      <c r="C323" s="36" t="s">
        <v>313</v>
      </c>
      <c r="D323" s="37">
        <f aca="true" t="shared" si="31" ref="D323:I323">D324+D330</f>
        <v>9230000</v>
      </c>
      <c r="E323" s="52">
        <f t="shared" si="31"/>
        <v>10021841.149999999</v>
      </c>
      <c r="F323" s="60">
        <f t="shared" si="31"/>
        <v>0</v>
      </c>
      <c r="G323" s="60">
        <f t="shared" si="31"/>
        <v>0</v>
      </c>
      <c r="H323" s="60">
        <f t="shared" si="31"/>
        <v>0</v>
      </c>
      <c r="I323" s="60">
        <f t="shared" si="31"/>
        <v>0</v>
      </c>
      <c r="J323" s="60">
        <f aca="true" t="shared" si="32" ref="J323:Q323">J324+J330</f>
        <v>0</v>
      </c>
      <c r="K323" s="60">
        <f t="shared" si="32"/>
        <v>0</v>
      </c>
      <c r="L323" s="60">
        <f t="shared" si="32"/>
        <v>0</v>
      </c>
      <c r="M323" s="60">
        <f t="shared" si="32"/>
        <v>0</v>
      </c>
      <c r="N323" s="60">
        <f t="shared" si="32"/>
        <v>0</v>
      </c>
      <c r="O323" s="60">
        <f t="shared" si="32"/>
        <v>0</v>
      </c>
      <c r="P323" s="60">
        <f t="shared" si="32"/>
        <v>0</v>
      </c>
      <c r="Q323" s="60">
        <f t="shared" si="32"/>
        <v>0</v>
      </c>
      <c r="R323" s="60">
        <f>R324+R330</f>
        <v>0</v>
      </c>
      <c r="S323" s="60">
        <f>S324+S330</f>
        <v>0</v>
      </c>
      <c r="T323" s="60">
        <f>T324+T330</f>
        <v>0</v>
      </c>
      <c r="U323" s="60">
        <f>U324+U330</f>
        <v>0</v>
      </c>
    </row>
    <row r="324" spans="1:21" s="38" customFormat="1" ht="15.75">
      <c r="A324" s="34" t="s">
        <v>165</v>
      </c>
      <c r="B324" s="34" t="s">
        <v>8</v>
      </c>
      <c r="C324" s="36" t="s">
        <v>314</v>
      </c>
      <c r="D324" s="37">
        <f aca="true" t="shared" si="33" ref="D324:I324">D325+D326+D327+D328+D329</f>
        <v>8900000</v>
      </c>
      <c r="E324" s="52">
        <f t="shared" si="33"/>
        <v>9663160.61</v>
      </c>
      <c r="F324" s="60">
        <f t="shared" si="33"/>
        <v>0</v>
      </c>
      <c r="G324" s="60">
        <f t="shared" si="33"/>
        <v>0</v>
      </c>
      <c r="H324" s="60">
        <f t="shared" si="33"/>
        <v>0</v>
      </c>
      <c r="I324" s="60">
        <f t="shared" si="33"/>
        <v>0</v>
      </c>
      <c r="J324" s="60">
        <f aca="true" t="shared" si="34" ref="J324:Q324">J325+J326+J327+J328+J329</f>
        <v>0</v>
      </c>
      <c r="K324" s="60">
        <f t="shared" si="34"/>
        <v>0</v>
      </c>
      <c r="L324" s="60">
        <f t="shared" si="34"/>
        <v>0</v>
      </c>
      <c r="M324" s="60">
        <f t="shared" si="34"/>
        <v>0</v>
      </c>
      <c r="N324" s="60">
        <f t="shared" si="34"/>
        <v>0</v>
      </c>
      <c r="O324" s="60">
        <f t="shared" si="34"/>
        <v>0</v>
      </c>
      <c r="P324" s="60">
        <f t="shared" si="34"/>
        <v>0</v>
      </c>
      <c r="Q324" s="60">
        <f t="shared" si="34"/>
        <v>0</v>
      </c>
      <c r="R324" s="60">
        <f>R325+R326+R327+R328+R329</f>
        <v>0</v>
      </c>
      <c r="S324" s="60">
        <f>S325+S326+S327+S328+S329</f>
        <v>0</v>
      </c>
      <c r="T324" s="60">
        <f>T325+T326+T327+T328+T329</f>
        <v>0</v>
      </c>
      <c r="U324" s="60">
        <f>U325+U326+U327+U328+U329</f>
        <v>0</v>
      </c>
    </row>
    <row r="325" spans="1:21" s="38" customFormat="1" ht="15.75">
      <c r="A325" s="34" t="s">
        <v>165</v>
      </c>
      <c r="B325" s="34" t="s">
        <v>10</v>
      </c>
      <c r="C325" s="41" t="s">
        <v>315</v>
      </c>
      <c r="D325" s="39">
        <v>1000000</v>
      </c>
      <c r="E325" s="51">
        <v>1090000</v>
      </c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</row>
    <row r="326" spans="1:21" s="38" customFormat="1" ht="15.75">
      <c r="A326" s="34" t="s">
        <v>165</v>
      </c>
      <c r="B326" s="34" t="s">
        <v>10</v>
      </c>
      <c r="C326" s="41" t="s">
        <v>316</v>
      </c>
      <c r="D326" s="39">
        <v>6400000</v>
      </c>
      <c r="E326" s="51">
        <v>7025053.07</v>
      </c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</row>
    <row r="327" spans="1:21" s="38" customFormat="1" ht="15.75">
      <c r="A327" s="34" t="s">
        <v>165</v>
      </c>
      <c r="B327" s="34" t="s">
        <v>10</v>
      </c>
      <c r="C327" s="41" t="s">
        <v>317</v>
      </c>
      <c r="D327" s="39">
        <v>480000</v>
      </c>
      <c r="E327" s="51">
        <v>526432.12</v>
      </c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</row>
    <row r="328" spans="1:21" s="38" customFormat="1" ht="15.75">
      <c r="A328" s="34" t="s">
        <v>165</v>
      </c>
      <c r="B328" s="34" t="s">
        <v>10</v>
      </c>
      <c r="C328" s="41" t="s">
        <v>318</v>
      </c>
      <c r="D328" s="39"/>
      <c r="E328" s="51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</row>
    <row r="329" spans="1:21" s="38" customFormat="1" ht="15.75">
      <c r="A329" s="34" t="s">
        <v>165</v>
      </c>
      <c r="B329" s="34" t="s">
        <v>10</v>
      </c>
      <c r="C329" s="41" t="s">
        <v>319</v>
      </c>
      <c r="D329" s="39">
        <v>1020000</v>
      </c>
      <c r="E329" s="51">
        <v>1021675.42</v>
      </c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</row>
    <row r="330" spans="1:21" s="38" customFormat="1" ht="15.75">
      <c r="A330" s="34" t="s">
        <v>165</v>
      </c>
      <c r="B330" s="34" t="s">
        <v>8</v>
      </c>
      <c r="C330" s="36" t="s">
        <v>320</v>
      </c>
      <c r="D330" s="37">
        <f aca="true" t="shared" si="35" ref="D330:I330">D331+D332+D333+D334+D335+D336</f>
        <v>330000</v>
      </c>
      <c r="E330" s="52">
        <f t="shared" si="35"/>
        <v>358680.54</v>
      </c>
      <c r="F330" s="60">
        <f t="shared" si="35"/>
        <v>0</v>
      </c>
      <c r="G330" s="60">
        <f t="shared" si="35"/>
        <v>0</v>
      </c>
      <c r="H330" s="60">
        <f t="shared" si="35"/>
        <v>0</v>
      </c>
      <c r="I330" s="60">
        <f t="shared" si="35"/>
        <v>0</v>
      </c>
      <c r="J330" s="60">
        <f aca="true" t="shared" si="36" ref="J330:Q330">J331+J332+J333+J334+J335+J336</f>
        <v>0</v>
      </c>
      <c r="K330" s="60">
        <f t="shared" si="36"/>
        <v>0</v>
      </c>
      <c r="L330" s="60">
        <f t="shared" si="36"/>
        <v>0</v>
      </c>
      <c r="M330" s="60">
        <f t="shared" si="36"/>
        <v>0</v>
      </c>
      <c r="N330" s="60">
        <f t="shared" si="36"/>
        <v>0</v>
      </c>
      <c r="O330" s="60">
        <f t="shared" si="36"/>
        <v>0</v>
      </c>
      <c r="P330" s="60">
        <f t="shared" si="36"/>
        <v>0</v>
      </c>
      <c r="Q330" s="60">
        <f t="shared" si="36"/>
        <v>0</v>
      </c>
      <c r="R330" s="60">
        <f>R331+R332+R333+R334+R335+R336</f>
        <v>0</v>
      </c>
      <c r="S330" s="60">
        <f>S331+S332+S333+S334+S335+S336</f>
        <v>0</v>
      </c>
      <c r="T330" s="60">
        <f>T331+T332+T333+T334+T335+T336</f>
        <v>0</v>
      </c>
      <c r="U330" s="60">
        <f>U331+U332+U333+U334+U335+U336</f>
        <v>0</v>
      </c>
    </row>
    <row r="331" spans="1:21" s="38" customFormat="1" ht="15.75">
      <c r="A331" s="34" t="s">
        <v>165</v>
      </c>
      <c r="B331" s="34" t="s">
        <v>10</v>
      </c>
      <c r="C331" s="41" t="s">
        <v>321</v>
      </c>
      <c r="D331" s="39"/>
      <c r="E331" s="51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</row>
    <row r="332" spans="1:21" s="38" customFormat="1" ht="15.75">
      <c r="A332" s="34" t="s">
        <v>165</v>
      </c>
      <c r="B332" s="34" t="s">
        <v>10</v>
      </c>
      <c r="C332" s="41" t="s">
        <v>322</v>
      </c>
      <c r="D332" s="39"/>
      <c r="E332" s="51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</row>
    <row r="333" spans="1:21" s="38" customFormat="1" ht="15.75">
      <c r="A333" s="34" t="s">
        <v>165</v>
      </c>
      <c r="B333" s="34" t="s">
        <v>10</v>
      </c>
      <c r="C333" s="41" t="s">
        <v>323</v>
      </c>
      <c r="D333" s="39"/>
      <c r="E333" s="51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</row>
    <row r="334" spans="1:21" s="38" customFormat="1" ht="15.75">
      <c r="A334" s="34" t="s">
        <v>165</v>
      </c>
      <c r="B334" s="34" t="s">
        <v>10</v>
      </c>
      <c r="C334" s="41" t="s">
        <v>324</v>
      </c>
      <c r="D334" s="39">
        <v>30000</v>
      </c>
      <c r="E334" s="51">
        <v>42923.99</v>
      </c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</row>
    <row r="335" spans="1:21" s="38" customFormat="1" ht="15.75">
      <c r="A335" s="34" t="s">
        <v>165</v>
      </c>
      <c r="B335" s="34" t="s">
        <v>10</v>
      </c>
      <c r="C335" s="41" t="s">
        <v>325</v>
      </c>
      <c r="D335" s="39"/>
      <c r="E335" s="51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</row>
    <row r="336" spans="1:21" s="38" customFormat="1" ht="15.75">
      <c r="A336" s="43" t="s">
        <v>165</v>
      </c>
      <c r="B336" s="43" t="s">
        <v>10</v>
      </c>
      <c r="C336" s="44" t="s">
        <v>326</v>
      </c>
      <c r="D336" s="39">
        <v>300000</v>
      </c>
      <c r="E336" s="51">
        <v>315756.55</v>
      </c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6"/>
  <sheetViews>
    <sheetView zoomScalePageLayoutView="0" workbookViewId="0" topLeftCell="A238">
      <selection activeCell="F249" sqref="F249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16.421875" style="62" customWidth="1"/>
    <col min="5" max="16384" width="9.140625" style="16" customWidth="1"/>
  </cols>
  <sheetData>
    <row r="1" spans="1:2" ht="15.75">
      <c r="A1" s="15"/>
      <c r="B1" s="15"/>
    </row>
    <row r="2" spans="1:3" ht="15.75">
      <c r="A2" s="18"/>
      <c r="B2" s="15"/>
      <c r="C2" s="19"/>
    </row>
    <row r="3" spans="1:3" ht="15.75">
      <c r="A3" s="18"/>
      <c r="B3" s="18"/>
      <c r="C3" s="17"/>
    </row>
    <row r="4" spans="1:3" ht="15.75">
      <c r="A4" s="15"/>
      <c r="B4" s="15"/>
      <c r="C4" s="17"/>
    </row>
    <row r="5" spans="1:2" ht="15.75">
      <c r="A5" s="15"/>
      <c r="B5" s="15"/>
    </row>
    <row r="6" spans="1:2" ht="15.75">
      <c r="A6" s="15"/>
      <c r="B6" s="15"/>
    </row>
    <row r="7" spans="1:3" ht="15.75">
      <c r="A7" s="15"/>
      <c r="B7" s="15"/>
      <c r="C7" s="17"/>
    </row>
    <row r="8" spans="1:3" ht="15.75">
      <c r="A8" s="15"/>
      <c r="B8" s="18"/>
      <c r="C8" s="62"/>
    </row>
    <row r="9" spans="1:2" ht="15.75">
      <c r="A9" s="15"/>
      <c r="B9" s="15"/>
    </row>
    <row r="10" spans="1:2" ht="15.75">
      <c r="A10" s="15"/>
      <c r="B10" s="15"/>
    </row>
    <row r="11" spans="1:3" ht="15.75">
      <c r="A11" s="15"/>
      <c r="B11" s="18"/>
      <c r="C11" s="19"/>
    </row>
    <row r="12" spans="1:2" ht="15.75">
      <c r="A12" s="15"/>
      <c r="B12" s="15"/>
    </row>
    <row r="13" spans="1:4" s="38" customFormat="1" ht="15.75">
      <c r="A13" s="28"/>
      <c r="B13" s="28"/>
      <c r="D13" s="66"/>
    </row>
    <row r="14" spans="1:4" s="38" customFormat="1" ht="15.75">
      <c r="A14" s="28"/>
      <c r="B14" s="35"/>
      <c r="C14" s="45"/>
      <c r="D14" s="66"/>
    </row>
    <row r="15" spans="1:4" s="38" customFormat="1" ht="15.75">
      <c r="A15" s="28"/>
      <c r="B15" s="35"/>
      <c r="C15" s="45"/>
      <c r="D15" s="66"/>
    </row>
    <row r="16" spans="1:4" s="38" customFormat="1" ht="15.75">
      <c r="A16" s="28"/>
      <c r="B16" s="28"/>
      <c r="D16" s="66"/>
    </row>
    <row r="17" spans="1:4" s="38" customFormat="1" ht="15.75">
      <c r="A17" s="28"/>
      <c r="B17" s="28"/>
      <c r="D17" s="66"/>
    </row>
    <row r="18" spans="1:4" s="38" customFormat="1" ht="15.75">
      <c r="A18" s="28"/>
      <c r="B18" s="28"/>
      <c r="D18" s="66"/>
    </row>
    <row r="19" spans="1:4" s="38" customFormat="1" ht="15.75">
      <c r="A19" s="28"/>
      <c r="B19" s="28"/>
      <c r="D19" s="66"/>
    </row>
    <row r="20" spans="1:4" s="38" customFormat="1" ht="15.75">
      <c r="A20" s="28"/>
      <c r="B20" s="28"/>
      <c r="D20" s="66"/>
    </row>
    <row r="21" spans="1:4" s="38" customFormat="1" ht="15.75">
      <c r="A21" s="28"/>
      <c r="B21" s="35"/>
      <c r="C21" s="45"/>
      <c r="D21" s="66"/>
    </row>
    <row r="22" spans="1:4" s="38" customFormat="1" ht="15.75">
      <c r="A22" s="28"/>
      <c r="B22" s="35"/>
      <c r="C22" s="45"/>
      <c r="D22" s="66"/>
    </row>
    <row r="23" spans="1:2" ht="15.75">
      <c r="A23" s="15"/>
      <c r="B23" s="15"/>
    </row>
    <row r="24" spans="1:2" ht="15.75">
      <c r="A24" s="15"/>
      <c r="B24" s="15"/>
    </row>
    <row r="25" spans="1:2" ht="15.75">
      <c r="A25" s="15"/>
      <c r="B25" s="15"/>
    </row>
    <row r="26" spans="1:3" ht="15.75">
      <c r="A26" s="15"/>
      <c r="B26" s="18"/>
      <c r="C26" s="19"/>
    </row>
    <row r="27" spans="1:2" ht="15.75">
      <c r="A27" s="15"/>
      <c r="B27" s="15"/>
    </row>
    <row r="28" spans="1:2" ht="15.75">
      <c r="A28" s="15"/>
      <c r="B28" s="15"/>
    </row>
    <row r="29" spans="1:2" ht="15.75">
      <c r="A29" s="15"/>
      <c r="B29" s="15"/>
    </row>
    <row r="30" spans="1:2" ht="15.75">
      <c r="A30" s="15"/>
      <c r="B30" s="15"/>
    </row>
    <row r="31" spans="1:3" ht="15.75">
      <c r="A31" s="15"/>
      <c r="B31" s="18"/>
      <c r="C31" s="19"/>
    </row>
    <row r="32" spans="1:2" ht="15.75">
      <c r="A32" s="15"/>
      <c r="B32" s="15"/>
    </row>
    <row r="33" spans="1:2" ht="15.75">
      <c r="A33" s="15"/>
      <c r="B33" s="15"/>
    </row>
    <row r="34" spans="1:2" ht="15.75">
      <c r="A34" s="15"/>
      <c r="B34" s="15"/>
    </row>
    <row r="35" spans="1:3" ht="15.75">
      <c r="A35" s="15"/>
      <c r="B35" s="18"/>
      <c r="C35" s="19"/>
    </row>
    <row r="36" spans="1:2" ht="15.75">
      <c r="A36" s="15"/>
      <c r="B36" s="15"/>
    </row>
    <row r="37" spans="1:2" ht="15.75">
      <c r="A37" s="15"/>
      <c r="B37" s="15"/>
    </row>
    <row r="38" spans="1:2" ht="15.75">
      <c r="A38" s="15"/>
      <c r="B38" s="15"/>
    </row>
    <row r="39" spans="1:2" ht="15.75">
      <c r="A39" s="15"/>
      <c r="B39" s="15"/>
    </row>
    <row r="40" spans="1:3" ht="15.75">
      <c r="A40" s="15"/>
      <c r="B40" s="18"/>
      <c r="C40" s="19"/>
    </row>
    <row r="41" spans="1:2" ht="15.75">
      <c r="A41" s="15"/>
      <c r="B41" s="15"/>
    </row>
    <row r="42" spans="1:2" ht="15.75">
      <c r="A42" s="15"/>
      <c r="B42" s="15"/>
    </row>
    <row r="43" spans="1:2" ht="15.75">
      <c r="A43" s="15"/>
      <c r="B43" s="15"/>
    </row>
    <row r="44" spans="1:3" ht="15.75">
      <c r="A44" s="15"/>
      <c r="B44" s="18"/>
      <c r="C44" s="19"/>
    </row>
    <row r="45" spans="1:3" ht="15.75">
      <c r="A45" s="15"/>
      <c r="B45" s="15"/>
      <c r="C45" s="19"/>
    </row>
    <row r="46" spans="1:2" ht="15.75">
      <c r="A46" s="15"/>
      <c r="B46" s="15"/>
    </row>
    <row r="47" spans="1:2" ht="15.75">
      <c r="A47" s="15"/>
      <c r="B47" s="15"/>
    </row>
    <row r="48" spans="1:3" ht="15.75">
      <c r="A48" s="15"/>
      <c r="B48" s="18"/>
      <c r="C48" s="19"/>
    </row>
    <row r="49" spans="1:2" ht="15.75">
      <c r="A49" s="15"/>
      <c r="B49" s="15"/>
    </row>
    <row r="50" spans="1:2" ht="15.75">
      <c r="A50" s="15"/>
      <c r="B50" s="15"/>
    </row>
    <row r="51" spans="1:2" ht="15.75">
      <c r="A51" s="15"/>
      <c r="B51" s="15"/>
    </row>
    <row r="52" spans="1:2" ht="15.75">
      <c r="A52" s="15"/>
      <c r="B52" s="15"/>
    </row>
    <row r="53" spans="1:2" ht="15.75">
      <c r="A53" s="15"/>
      <c r="B53" s="15"/>
    </row>
    <row r="54" spans="1:2" ht="15.75">
      <c r="A54" s="15"/>
      <c r="B54" s="15"/>
    </row>
    <row r="55" spans="1:2" ht="15.75">
      <c r="A55" s="15"/>
      <c r="B55" s="15"/>
    </row>
    <row r="56" spans="1:2" ht="15.75">
      <c r="A56" s="15"/>
      <c r="B56" s="15"/>
    </row>
    <row r="57" spans="1:2" ht="15.75">
      <c r="A57" s="15"/>
      <c r="B57" s="15"/>
    </row>
    <row r="58" spans="1:2" ht="15.75">
      <c r="A58" s="15"/>
      <c r="B58" s="15"/>
    </row>
    <row r="59" spans="1:3" ht="15.75">
      <c r="A59" s="15"/>
      <c r="B59" s="18"/>
      <c r="C59" s="19"/>
    </row>
    <row r="60" spans="1:2" ht="15.75">
      <c r="A60" s="15"/>
      <c r="B60" s="15"/>
    </row>
    <row r="61" spans="1:2" ht="15.75">
      <c r="A61" s="15"/>
      <c r="B61" s="15"/>
    </row>
    <row r="62" spans="1:2" ht="15.75">
      <c r="A62" s="15"/>
      <c r="B62" s="15"/>
    </row>
    <row r="63" spans="1:2" ht="15.75">
      <c r="A63" s="15"/>
      <c r="B63" s="15"/>
    </row>
    <row r="64" spans="1:2" ht="15.75">
      <c r="A64" s="15"/>
      <c r="B64" s="15"/>
    </row>
    <row r="65" spans="1:2" ht="15.75">
      <c r="A65" s="15"/>
      <c r="B65" s="15"/>
    </row>
    <row r="66" spans="1:2" ht="15.75">
      <c r="A66" s="15"/>
      <c r="B66" s="15"/>
    </row>
    <row r="67" spans="1:2" ht="15.75">
      <c r="A67" s="15"/>
      <c r="B67" s="15"/>
    </row>
    <row r="68" spans="1:2" ht="15.75">
      <c r="A68" s="15"/>
      <c r="B68" s="15"/>
    </row>
    <row r="69" spans="1:2" ht="15.75">
      <c r="A69" s="15"/>
      <c r="B69" s="15"/>
    </row>
    <row r="70" spans="1:2" ht="15.75">
      <c r="A70" s="15"/>
      <c r="B70" s="15"/>
    </row>
    <row r="71" spans="1:2" ht="15.75">
      <c r="A71" s="15"/>
      <c r="B71" s="15"/>
    </row>
    <row r="72" spans="1:2" ht="15.75">
      <c r="A72" s="15"/>
      <c r="B72" s="15"/>
    </row>
    <row r="73" spans="1:2" ht="15.75">
      <c r="A73" s="15"/>
      <c r="B73" s="15"/>
    </row>
    <row r="74" spans="1:3" ht="15.75">
      <c r="A74" s="15"/>
      <c r="B74" s="18"/>
      <c r="C74" s="19"/>
    </row>
    <row r="75" spans="1:2" ht="15.75">
      <c r="A75" s="15"/>
      <c r="B75" s="15"/>
    </row>
    <row r="76" spans="1:2" ht="15.75">
      <c r="A76" s="15"/>
      <c r="B76" s="15"/>
    </row>
    <row r="77" spans="1:2" ht="15.75">
      <c r="A77" s="15"/>
      <c r="B77" s="15"/>
    </row>
    <row r="78" spans="1:3" ht="15.75">
      <c r="A78" s="15"/>
      <c r="B78" s="18"/>
      <c r="C78" s="19"/>
    </row>
    <row r="79" spans="1:2" ht="15.75">
      <c r="A79" s="15"/>
      <c r="B79" s="15"/>
    </row>
    <row r="80" spans="1:2" ht="15.75">
      <c r="A80" s="15"/>
      <c r="B80" s="15"/>
    </row>
    <row r="81" spans="1:2" ht="15.75">
      <c r="A81" s="15"/>
      <c r="B81" s="15"/>
    </row>
    <row r="82" spans="1:2" ht="15.75">
      <c r="A82" s="15"/>
      <c r="B82" s="15"/>
    </row>
    <row r="83" spans="1:3" ht="15.75">
      <c r="A83" s="15"/>
      <c r="B83" s="15"/>
      <c r="C83" s="19"/>
    </row>
    <row r="84" spans="1:3" ht="15.75">
      <c r="A84" s="15"/>
      <c r="B84" s="15"/>
      <c r="C84" s="19"/>
    </row>
    <row r="85" spans="1:2" ht="15.75">
      <c r="A85" s="15"/>
      <c r="B85" s="15"/>
    </row>
    <row r="86" spans="1:2" ht="15.75">
      <c r="A86" s="15"/>
      <c r="B86" s="15"/>
    </row>
    <row r="87" spans="1:2" ht="15.75">
      <c r="A87" s="15"/>
      <c r="B87" s="15"/>
    </row>
    <row r="88" spans="1:2" ht="15.75">
      <c r="A88" s="15"/>
      <c r="B88" s="15"/>
    </row>
    <row r="89" spans="1:3" ht="15.75">
      <c r="A89" s="15"/>
      <c r="B89" s="15"/>
      <c r="C89" s="19"/>
    </row>
    <row r="90" spans="1:2" ht="15.75">
      <c r="A90" s="15"/>
      <c r="B90" s="15"/>
    </row>
    <row r="91" spans="1:2" ht="15.75">
      <c r="A91" s="15"/>
      <c r="B91" s="15"/>
    </row>
    <row r="92" spans="1:2" ht="15.75">
      <c r="A92" s="15"/>
      <c r="B92" s="15"/>
    </row>
    <row r="93" spans="1:2" ht="15.75">
      <c r="A93" s="15"/>
      <c r="B93" s="15"/>
    </row>
    <row r="94" spans="1:2" ht="15.75">
      <c r="A94" s="15"/>
      <c r="B94" s="15"/>
    </row>
    <row r="95" spans="1:2" ht="15.75">
      <c r="A95" s="15"/>
      <c r="B95" s="15"/>
    </row>
    <row r="96" spans="1:2" ht="15.75">
      <c r="A96" s="15"/>
      <c r="B96" s="15"/>
    </row>
    <row r="97" spans="1:2" ht="15.75">
      <c r="A97" s="15"/>
      <c r="B97" s="15"/>
    </row>
    <row r="98" spans="1:2" ht="15.75">
      <c r="A98" s="15"/>
      <c r="B98" s="15"/>
    </row>
    <row r="99" spans="1:2" ht="15.75">
      <c r="A99" s="15"/>
      <c r="B99" s="15"/>
    </row>
    <row r="100" spans="1:3" ht="15.75">
      <c r="A100" s="15"/>
      <c r="B100" s="15"/>
      <c r="C100" s="19"/>
    </row>
    <row r="101" spans="1:2" ht="15.75">
      <c r="A101" s="15"/>
      <c r="B101" s="15"/>
    </row>
    <row r="102" spans="1:2" ht="15.75">
      <c r="A102" s="15"/>
      <c r="B102" s="15"/>
    </row>
    <row r="103" spans="1:2" ht="15.75">
      <c r="A103" s="15"/>
      <c r="B103" s="15"/>
    </row>
    <row r="104" spans="1:2" ht="15.75">
      <c r="A104" s="15"/>
      <c r="B104" s="15"/>
    </row>
    <row r="105" spans="1:2" ht="15.75">
      <c r="A105" s="15"/>
      <c r="B105" s="15"/>
    </row>
    <row r="106" spans="1:2" ht="15.75">
      <c r="A106" s="15"/>
      <c r="B106" s="15"/>
    </row>
    <row r="107" spans="1:2" ht="15.75">
      <c r="A107" s="15"/>
      <c r="B107" s="15"/>
    </row>
    <row r="108" spans="1:2" ht="15.75">
      <c r="A108" s="15"/>
      <c r="B108" s="15"/>
    </row>
    <row r="109" spans="1:2" ht="15.75">
      <c r="A109" s="15"/>
      <c r="B109" s="15"/>
    </row>
    <row r="110" spans="1:2" ht="15.75">
      <c r="A110" s="15"/>
      <c r="B110" s="15"/>
    </row>
    <row r="111" spans="1:2" ht="15.75">
      <c r="A111" s="15"/>
      <c r="B111" s="15"/>
    </row>
    <row r="112" spans="1:2" ht="15.75">
      <c r="A112" s="15"/>
      <c r="B112" s="15"/>
    </row>
    <row r="113" spans="1:2" ht="15.75">
      <c r="A113" s="15"/>
      <c r="B113" s="15"/>
    </row>
    <row r="114" spans="1:2" ht="15.75">
      <c r="A114" s="15"/>
      <c r="B114" s="15"/>
    </row>
    <row r="115" spans="1:2" ht="15.75">
      <c r="A115" s="15"/>
      <c r="B115" s="15"/>
    </row>
    <row r="116" spans="1:3" ht="15.75">
      <c r="A116" s="15"/>
      <c r="B116" s="15"/>
      <c r="C116" s="19"/>
    </row>
    <row r="117" spans="1:2" ht="15.75">
      <c r="A117" s="15"/>
      <c r="B117" s="15"/>
    </row>
    <row r="118" spans="1:2" ht="15.75">
      <c r="A118" s="15"/>
      <c r="B118" s="15"/>
    </row>
    <row r="119" spans="1:2" ht="15.75">
      <c r="A119" s="15"/>
      <c r="B119" s="15"/>
    </row>
    <row r="120" spans="1:2" ht="15.75">
      <c r="A120" s="15"/>
      <c r="B120" s="15"/>
    </row>
    <row r="121" spans="1:2" ht="15.75">
      <c r="A121" s="15"/>
      <c r="B121" s="15"/>
    </row>
    <row r="122" spans="1:2" ht="15.75">
      <c r="A122" s="15"/>
      <c r="B122" s="15"/>
    </row>
    <row r="123" spans="1:2" ht="15.75">
      <c r="A123" s="15"/>
      <c r="B123" s="15"/>
    </row>
    <row r="124" spans="1:3" ht="15.75">
      <c r="A124" s="15"/>
      <c r="B124" s="15"/>
      <c r="C124" s="19"/>
    </row>
    <row r="125" spans="1:3" ht="15.75">
      <c r="A125" s="15"/>
      <c r="B125" s="15"/>
      <c r="C125" s="19"/>
    </row>
    <row r="126" spans="1:2" ht="15.75">
      <c r="A126" s="15"/>
      <c r="B126" s="15"/>
    </row>
    <row r="127" spans="1:2" ht="15.75">
      <c r="A127" s="15"/>
      <c r="B127" s="15"/>
    </row>
    <row r="128" spans="1:3" ht="15.75">
      <c r="A128" s="15"/>
      <c r="B128" s="15"/>
      <c r="C128" s="19"/>
    </row>
    <row r="129" spans="1:2" ht="15.75">
      <c r="A129" s="15"/>
      <c r="B129" s="15"/>
    </row>
    <row r="130" spans="1:2" ht="15.75">
      <c r="A130" s="15"/>
      <c r="B130" s="15"/>
    </row>
    <row r="131" spans="1:3" ht="15.75">
      <c r="A131" s="15"/>
      <c r="B131" s="15"/>
      <c r="C131" s="19"/>
    </row>
    <row r="132" spans="1:2" ht="15.75">
      <c r="A132" s="15"/>
      <c r="B132" s="15"/>
    </row>
    <row r="133" spans="1:2" ht="15.75">
      <c r="A133" s="15"/>
      <c r="B133" s="15"/>
    </row>
    <row r="134" spans="1:2" ht="15.75">
      <c r="A134" s="15"/>
      <c r="B134" s="15"/>
    </row>
    <row r="135" spans="1:3" ht="15.75">
      <c r="A135" s="15"/>
      <c r="B135" s="15"/>
      <c r="C135" s="19"/>
    </row>
    <row r="136" spans="1:2" ht="15.75">
      <c r="A136" s="15"/>
      <c r="B136" s="15"/>
    </row>
    <row r="137" spans="1:2" ht="15.75">
      <c r="A137" s="15"/>
      <c r="B137" s="15"/>
    </row>
    <row r="138" spans="1:2" ht="15.75">
      <c r="A138" s="15"/>
      <c r="B138" s="15"/>
    </row>
    <row r="139" spans="1:2" ht="15.75">
      <c r="A139" s="15"/>
      <c r="B139" s="15"/>
    </row>
    <row r="140" spans="1:3" ht="15.75">
      <c r="A140" s="15"/>
      <c r="B140" s="15"/>
      <c r="C140" s="19"/>
    </row>
    <row r="141" spans="1:2" ht="15.75">
      <c r="A141" s="15"/>
      <c r="B141" s="15"/>
    </row>
    <row r="142" spans="1:2" ht="15.75">
      <c r="A142" s="15"/>
      <c r="B142" s="15"/>
    </row>
    <row r="143" spans="1:2" ht="15.75">
      <c r="A143" s="15"/>
      <c r="B143" s="15"/>
    </row>
    <row r="144" spans="1:3" ht="15.75">
      <c r="A144" s="15"/>
      <c r="B144" s="15"/>
      <c r="C144" s="19"/>
    </row>
    <row r="145" spans="1:3" ht="15.75">
      <c r="A145" s="15"/>
      <c r="B145" s="15"/>
      <c r="C145" s="19"/>
    </row>
    <row r="146" spans="1:2" ht="15.75">
      <c r="A146" s="15"/>
      <c r="B146" s="15"/>
    </row>
    <row r="147" spans="1:3" ht="15.75">
      <c r="A147" s="15"/>
      <c r="B147" s="15"/>
      <c r="C147" s="19"/>
    </row>
    <row r="148" spans="1:3" ht="15.75">
      <c r="A148" s="15"/>
      <c r="B148" s="15"/>
      <c r="C148" s="19"/>
    </row>
    <row r="149" spans="1:2" ht="15.75">
      <c r="A149" s="15"/>
      <c r="B149" s="15"/>
    </row>
    <row r="150" spans="1:4" s="22" customFormat="1" ht="15.75">
      <c r="A150" s="20"/>
      <c r="B150" s="20"/>
      <c r="C150" s="21"/>
      <c r="D150" s="67"/>
    </row>
    <row r="151" spans="1:3" ht="15.75">
      <c r="A151" s="15"/>
      <c r="B151" s="15"/>
      <c r="C151" s="19"/>
    </row>
    <row r="152" spans="1:2" ht="15.75">
      <c r="A152" s="15"/>
      <c r="B152" s="15"/>
    </row>
    <row r="153" spans="1:2" ht="15.75">
      <c r="A153" s="15"/>
      <c r="B153" s="15"/>
    </row>
    <row r="154" spans="1:2" ht="15.75">
      <c r="A154" s="15"/>
      <c r="B154" s="15"/>
    </row>
    <row r="155" spans="1:2" ht="15.75">
      <c r="A155" s="15"/>
      <c r="B155" s="15"/>
    </row>
    <row r="156" spans="1:2" ht="15.75">
      <c r="A156" s="15"/>
      <c r="B156" s="15"/>
    </row>
    <row r="157" spans="1:3" ht="15.75">
      <c r="A157" s="15"/>
      <c r="B157" s="15"/>
      <c r="C157" s="19"/>
    </row>
    <row r="158" spans="1:2" ht="15.75">
      <c r="A158" s="15"/>
      <c r="B158" s="15"/>
    </row>
    <row r="159" spans="1:2" ht="15.75">
      <c r="A159" s="15"/>
      <c r="B159" s="15"/>
    </row>
    <row r="160" spans="1:2" ht="15.75">
      <c r="A160" s="15"/>
      <c r="B160" s="15"/>
    </row>
    <row r="161" spans="1:2" ht="15.75">
      <c r="A161" s="15"/>
      <c r="B161" s="15"/>
    </row>
    <row r="162" spans="1:2" ht="15.75">
      <c r="A162" s="15"/>
      <c r="B162" s="15"/>
    </row>
    <row r="163" spans="1:2" ht="15.75">
      <c r="A163" s="15"/>
      <c r="B163" s="15"/>
    </row>
    <row r="164" spans="1:4" s="24" customFormat="1" ht="25.5" customHeight="1">
      <c r="A164" s="23"/>
      <c r="B164" s="23"/>
      <c r="D164" s="68"/>
    </row>
    <row r="165" spans="1:4" s="27" customFormat="1" ht="15.75">
      <c r="A165" s="25"/>
      <c r="B165" s="25"/>
      <c r="C165" s="26"/>
      <c r="D165" s="69"/>
    </row>
    <row r="166" spans="1:3" ht="15.75">
      <c r="A166" s="15"/>
      <c r="B166" s="15"/>
      <c r="C166" s="19"/>
    </row>
    <row r="167" spans="1:2" ht="15.75">
      <c r="A167" s="15"/>
      <c r="B167" s="15"/>
    </row>
    <row r="168" spans="1:2" ht="15.75">
      <c r="A168" s="15"/>
      <c r="B168" s="15"/>
    </row>
    <row r="169" spans="1:3" ht="15.75">
      <c r="A169" s="15"/>
      <c r="B169" s="15"/>
      <c r="C169" s="19"/>
    </row>
    <row r="170" spans="1:2" ht="15.75">
      <c r="A170" s="15"/>
      <c r="B170" s="15"/>
    </row>
    <row r="171" spans="1:3" ht="15.75">
      <c r="A171" s="15"/>
      <c r="B171" s="15"/>
      <c r="C171" s="19"/>
    </row>
    <row r="172" spans="1:2" ht="15.75">
      <c r="A172" s="15"/>
      <c r="B172" s="15"/>
    </row>
    <row r="173" spans="1:2" ht="15.75">
      <c r="A173" s="15"/>
      <c r="B173" s="15"/>
    </row>
    <row r="174" spans="1:3" ht="15.75">
      <c r="A174" s="15"/>
      <c r="B174" s="15"/>
      <c r="C174" s="19"/>
    </row>
    <row r="175" spans="1:2" ht="15.75">
      <c r="A175" s="15"/>
      <c r="B175" s="15"/>
    </row>
    <row r="176" spans="1:2" ht="15.75">
      <c r="A176" s="15"/>
      <c r="B176" s="15"/>
    </row>
    <row r="177" spans="1:2" ht="15.75">
      <c r="A177" s="15"/>
      <c r="B177" s="15"/>
    </row>
    <row r="178" spans="1:2" ht="15.75">
      <c r="A178" s="15"/>
      <c r="B178" s="15"/>
    </row>
    <row r="179" spans="1:2" ht="15.75">
      <c r="A179" s="15"/>
      <c r="B179" s="15"/>
    </row>
    <row r="180" spans="1:3" ht="15.75">
      <c r="A180" s="15"/>
      <c r="B180" s="15"/>
      <c r="C180" s="19"/>
    </row>
    <row r="181" spans="1:2" ht="15.75">
      <c r="A181" s="15"/>
      <c r="B181" s="15"/>
    </row>
    <row r="182" spans="1:2" ht="15.75">
      <c r="A182" s="15"/>
      <c r="B182" s="15"/>
    </row>
    <row r="183" spans="1:2" ht="15.75">
      <c r="A183" s="15"/>
      <c r="B183" s="15"/>
    </row>
    <row r="184" spans="1:3" ht="15.75">
      <c r="A184" s="15"/>
      <c r="B184" s="15"/>
      <c r="C184" s="19"/>
    </row>
    <row r="185" spans="1:2" ht="15.75">
      <c r="A185" s="15"/>
      <c r="B185" s="15"/>
    </row>
    <row r="186" spans="1:3" ht="15.75">
      <c r="A186" s="15"/>
      <c r="B186" s="15"/>
      <c r="C186" s="19"/>
    </row>
    <row r="187" spans="1:2" ht="15.75">
      <c r="A187" s="15"/>
      <c r="B187" s="15"/>
    </row>
    <row r="188" spans="1:2" ht="15.75">
      <c r="A188" s="15"/>
      <c r="B188" s="15"/>
    </row>
    <row r="189" spans="1:2" ht="15.75">
      <c r="A189" s="15"/>
      <c r="B189" s="15"/>
    </row>
    <row r="190" spans="1:2" ht="15.75">
      <c r="A190" s="15"/>
      <c r="B190" s="15"/>
    </row>
    <row r="191" spans="1:2" ht="15.75">
      <c r="A191" s="15"/>
      <c r="B191" s="15"/>
    </row>
    <row r="192" spans="1:2" ht="15.75">
      <c r="A192" s="15"/>
      <c r="B192" s="15"/>
    </row>
    <row r="193" spans="1:3" ht="15.75">
      <c r="A193" s="15"/>
      <c r="B193" s="15"/>
      <c r="C193" s="19"/>
    </row>
    <row r="194" spans="1:2" ht="15.75">
      <c r="A194" s="15"/>
      <c r="B194" s="15"/>
    </row>
    <row r="195" spans="1:2" ht="15.75">
      <c r="A195" s="15"/>
      <c r="B195" s="15"/>
    </row>
    <row r="196" spans="1:2" ht="15.75">
      <c r="A196" s="15"/>
      <c r="B196" s="15"/>
    </row>
    <row r="197" spans="1:3" ht="15.75">
      <c r="A197" s="15"/>
      <c r="B197" s="15"/>
      <c r="C197" s="19"/>
    </row>
    <row r="198" spans="1:2" ht="15.75">
      <c r="A198" s="15"/>
      <c r="B198" s="15"/>
    </row>
    <row r="199" spans="1:2" ht="15.75">
      <c r="A199" s="15"/>
      <c r="B199" s="15"/>
    </row>
    <row r="200" spans="1:4" s="38" customFormat="1" ht="15.75">
      <c r="A200" s="28"/>
      <c r="B200" s="28"/>
      <c r="D200" s="66"/>
    </row>
    <row r="201" spans="1:2" ht="15.75">
      <c r="A201" s="15"/>
      <c r="B201" s="15"/>
    </row>
    <row r="202" spans="1:3" ht="15.75">
      <c r="A202" s="15"/>
      <c r="B202" s="15"/>
      <c r="C202" s="19"/>
    </row>
    <row r="203" spans="1:2" ht="15.75">
      <c r="A203" s="15"/>
      <c r="B203" s="15"/>
    </row>
    <row r="204" spans="1:2" ht="15.75">
      <c r="A204" s="15"/>
      <c r="B204" s="15"/>
    </row>
    <row r="205" spans="1:2" ht="15.75">
      <c r="A205" s="15"/>
      <c r="B205" s="15"/>
    </row>
    <row r="206" spans="1:2" ht="15.75">
      <c r="A206" s="15"/>
      <c r="B206" s="15"/>
    </row>
    <row r="207" spans="1:2" ht="15.75">
      <c r="A207" s="15"/>
      <c r="B207" s="15"/>
    </row>
    <row r="208" spans="1:2" ht="15.75">
      <c r="A208" s="15"/>
      <c r="B208" s="15"/>
    </row>
    <row r="210" spans="1:4" s="27" customFormat="1" ht="15.75">
      <c r="A210" s="25"/>
      <c r="B210" s="25"/>
      <c r="D210" s="69"/>
    </row>
    <row r="211" spans="1:3" ht="15.75">
      <c r="A211" s="15"/>
      <c r="B211" s="15"/>
      <c r="C211" s="19"/>
    </row>
    <row r="212" spans="1:2" ht="15.75">
      <c r="A212" s="15"/>
      <c r="B212" s="15"/>
    </row>
    <row r="213" spans="1:2" ht="15.75">
      <c r="A213" s="15"/>
      <c r="B213" s="15"/>
    </row>
    <row r="214" spans="1:3" ht="15.75">
      <c r="A214" s="15"/>
      <c r="B214" s="15"/>
      <c r="C214" s="19"/>
    </row>
    <row r="215" spans="1:2" ht="15.75">
      <c r="A215" s="15"/>
      <c r="B215" s="15"/>
    </row>
    <row r="216" spans="1:2" ht="15.75">
      <c r="A216" s="15"/>
      <c r="B216" s="15"/>
    </row>
    <row r="217" spans="1:2" ht="15.75">
      <c r="A217" s="15"/>
      <c r="B217" s="15"/>
    </row>
    <row r="218" spans="1:2" ht="15.75">
      <c r="A218" s="15"/>
      <c r="B218" s="15"/>
    </row>
    <row r="219" spans="1:2" ht="15.75">
      <c r="A219" s="15"/>
      <c r="B219" s="15"/>
    </row>
    <row r="220" spans="1:2" ht="15.75">
      <c r="A220" s="15"/>
      <c r="B220" s="15"/>
    </row>
    <row r="221" spans="1:3" ht="15.75">
      <c r="A221" s="15"/>
      <c r="B221" s="15"/>
      <c r="C221" s="19"/>
    </row>
    <row r="222" spans="1:2" ht="15.75">
      <c r="A222" s="15"/>
      <c r="B222" s="15"/>
    </row>
    <row r="223" spans="1:2" ht="15.75">
      <c r="A223" s="15"/>
      <c r="B223" s="15"/>
    </row>
    <row r="224" spans="1:2" ht="15.75">
      <c r="A224" s="15"/>
      <c r="B224" s="15"/>
    </row>
    <row r="225" spans="1:2" ht="15.75">
      <c r="A225" s="15"/>
      <c r="B225" s="15"/>
    </row>
    <row r="226" spans="1:2" ht="15.75">
      <c r="A226" s="15"/>
      <c r="B226" s="15"/>
    </row>
    <row r="227" spans="1:3" ht="15.75">
      <c r="A227" s="15"/>
      <c r="B227" s="15"/>
      <c r="C227" s="19"/>
    </row>
    <row r="228" spans="1:2" ht="15.75">
      <c r="A228" s="15"/>
      <c r="B228" s="15"/>
    </row>
    <row r="229" spans="1:2" ht="15.75">
      <c r="A229" s="15"/>
      <c r="B229" s="15"/>
    </row>
    <row r="230" spans="1:2" ht="15.75">
      <c r="A230" s="15"/>
      <c r="B230" s="15"/>
    </row>
    <row r="231" spans="1:2" ht="15.75">
      <c r="A231" s="15"/>
      <c r="B231" s="15"/>
    </row>
    <row r="232" spans="1:2" ht="15.75">
      <c r="A232" s="15"/>
      <c r="B232" s="15"/>
    </row>
    <row r="233" spans="1:2" ht="15.75">
      <c r="A233" s="15"/>
      <c r="B233" s="15"/>
    </row>
    <row r="234" spans="1:2" ht="15.75">
      <c r="A234" s="15"/>
      <c r="B234" s="15"/>
    </row>
    <row r="235" spans="1:2" ht="15.75">
      <c r="A235" s="15"/>
      <c r="B235" s="15"/>
    </row>
    <row r="236" spans="1:2" ht="15.75">
      <c r="A236" s="15"/>
      <c r="B236" s="15"/>
    </row>
    <row r="237" spans="1:2" ht="15.75">
      <c r="A237" s="15"/>
      <c r="B237" s="15"/>
    </row>
    <row r="238" spans="1:2" ht="15.75">
      <c r="A238" s="15"/>
      <c r="B238" s="15"/>
    </row>
    <row r="239" spans="1:2" ht="15.75">
      <c r="A239" s="15"/>
      <c r="B239" s="15"/>
    </row>
    <row r="240" spans="1:2" ht="15.75">
      <c r="A240" s="15"/>
      <c r="B240" s="15"/>
    </row>
    <row r="241" spans="1:2" ht="15.75">
      <c r="A241" s="15"/>
      <c r="B241" s="15"/>
    </row>
    <row r="242" spans="1:2" ht="15.75">
      <c r="A242" s="15"/>
      <c r="B242" s="15"/>
    </row>
    <row r="243" spans="1:2" ht="15.75">
      <c r="A243" s="15"/>
      <c r="B243" s="15"/>
    </row>
    <row r="244" spans="1:2" ht="15.75">
      <c r="A244" s="15"/>
      <c r="B244" s="15"/>
    </row>
    <row r="245" spans="1:2" ht="15.75">
      <c r="A245" s="15"/>
      <c r="B245" s="15"/>
    </row>
    <row r="246" spans="1:2" ht="15.75">
      <c r="A246" s="15"/>
      <c r="B246" s="15"/>
    </row>
    <row r="247" spans="1:2" ht="15.75">
      <c r="A247" s="15"/>
      <c r="B247" s="15"/>
    </row>
    <row r="248" spans="1:2" ht="15.75">
      <c r="A248" s="15"/>
      <c r="B248" s="15"/>
    </row>
    <row r="249" spans="1:2" ht="15.75">
      <c r="A249" s="15"/>
      <c r="B249" s="15"/>
    </row>
    <row r="250" spans="1:2" ht="15.75">
      <c r="A250" s="15"/>
      <c r="B250" s="15"/>
    </row>
    <row r="251" spans="1:2" ht="15.75">
      <c r="A251" s="15"/>
      <c r="B251" s="15"/>
    </row>
    <row r="252" spans="1:2" ht="15.75">
      <c r="A252" s="15"/>
      <c r="B252" s="15"/>
    </row>
    <row r="253" spans="1:2" ht="15.75">
      <c r="A253" s="15"/>
      <c r="B253" s="15"/>
    </row>
    <row r="254" spans="1:3" ht="15.75">
      <c r="A254" s="15"/>
      <c r="B254" s="15"/>
      <c r="C254" s="19"/>
    </row>
    <row r="255" spans="1:2" ht="15.75">
      <c r="A255" s="15"/>
      <c r="B255" s="15"/>
    </row>
    <row r="256" spans="1:2" ht="15.75">
      <c r="A256" s="15"/>
      <c r="B256" s="15"/>
    </row>
    <row r="257" spans="1:2" ht="15.75">
      <c r="A257" s="15"/>
      <c r="B257" s="15"/>
    </row>
    <row r="258" spans="1:2" ht="15.75">
      <c r="A258" s="15"/>
      <c r="B258" s="15"/>
    </row>
    <row r="259" spans="1:2" ht="15.75">
      <c r="A259" s="15"/>
      <c r="B259" s="15"/>
    </row>
    <row r="260" spans="1:2" ht="15.75">
      <c r="A260" s="15"/>
      <c r="B260" s="15"/>
    </row>
    <row r="261" spans="1:3" ht="15.75">
      <c r="A261" s="15"/>
      <c r="B261" s="15"/>
      <c r="C261" s="19"/>
    </row>
    <row r="262" spans="1:2" ht="15.75">
      <c r="A262" s="15"/>
      <c r="B262" s="15"/>
    </row>
    <row r="263" spans="1:2" ht="15.75">
      <c r="A263" s="15"/>
      <c r="B263" s="15"/>
    </row>
    <row r="264" spans="1:2" ht="15.75">
      <c r="A264" s="15"/>
      <c r="B264" s="15"/>
    </row>
    <row r="265" spans="1:2" ht="15.75">
      <c r="A265" s="15"/>
      <c r="B265" s="15"/>
    </row>
    <row r="266" spans="1:3" ht="15.75">
      <c r="A266" s="15"/>
      <c r="B266" s="28"/>
      <c r="C266" s="19"/>
    </row>
    <row r="267" spans="1:2" ht="15.75">
      <c r="A267" s="15"/>
      <c r="B267" s="28"/>
    </row>
    <row r="268" spans="1:2" ht="15.75">
      <c r="A268" s="15"/>
      <c r="B268" s="28"/>
    </row>
    <row r="269" spans="1:2" ht="15.75">
      <c r="A269" s="15"/>
      <c r="B269" s="28"/>
    </row>
    <row r="270" spans="1:2" ht="15.75">
      <c r="A270" s="15"/>
      <c r="B270" s="28"/>
    </row>
    <row r="271" spans="1:2" ht="15.75">
      <c r="A271" s="15"/>
      <c r="B271" s="28"/>
    </row>
    <row r="272" spans="1:2" ht="15.75">
      <c r="A272" s="15"/>
      <c r="B272" s="28"/>
    </row>
    <row r="273" spans="1:2" ht="15.75">
      <c r="A273" s="15"/>
      <c r="B273" s="28"/>
    </row>
    <row r="274" spans="1:2" ht="15.75">
      <c r="A274" s="15"/>
      <c r="B274" s="28"/>
    </row>
    <row r="275" spans="1:2" ht="15.75">
      <c r="A275" s="15"/>
      <c r="B275" s="28"/>
    </row>
    <row r="276" spans="1:2" ht="15.75">
      <c r="A276" s="15"/>
      <c r="B276" s="28"/>
    </row>
    <row r="277" spans="1:3" ht="15.75">
      <c r="A277" s="15"/>
      <c r="B277" s="28"/>
      <c r="C277" s="19"/>
    </row>
    <row r="278" spans="1:2" ht="15.75">
      <c r="A278" s="15"/>
      <c r="B278" s="28"/>
    </row>
    <row r="279" spans="1:2" ht="15.75">
      <c r="A279" s="15"/>
      <c r="B279" s="28"/>
    </row>
    <row r="280" spans="1:2" ht="15.75">
      <c r="A280" s="15"/>
      <c r="B280" s="28"/>
    </row>
    <row r="281" spans="1:2" ht="15.75">
      <c r="A281" s="15"/>
      <c r="B281" s="28"/>
    </row>
    <row r="282" spans="1:2" ht="15.75">
      <c r="A282" s="15"/>
      <c r="B282" s="28"/>
    </row>
    <row r="283" spans="1:2" ht="15.75">
      <c r="A283" s="15"/>
      <c r="B283" s="28"/>
    </row>
    <row r="284" spans="1:2" ht="15.75">
      <c r="A284" s="15"/>
      <c r="B284" s="28"/>
    </row>
    <row r="285" spans="1:2" ht="15.75">
      <c r="A285" s="15"/>
      <c r="B285" s="28"/>
    </row>
    <row r="286" spans="1:2" ht="15.75">
      <c r="A286" s="15"/>
      <c r="B286" s="28"/>
    </row>
    <row r="287" spans="1:2" ht="15.75">
      <c r="A287" s="15"/>
      <c r="B287" s="28"/>
    </row>
    <row r="288" spans="1:2" ht="15.75">
      <c r="A288" s="15"/>
      <c r="B288" s="28"/>
    </row>
    <row r="289" spans="1:2" ht="15.75">
      <c r="A289" s="15"/>
      <c r="B289" s="28"/>
    </row>
    <row r="290" spans="1:2" ht="15.75">
      <c r="A290" s="15"/>
      <c r="B290" s="28"/>
    </row>
    <row r="291" spans="1:2" ht="15.75">
      <c r="A291" s="15"/>
      <c r="B291" s="28"/>
    </row>
    <row r="292" spans="1:2" ht="15.75">
      <c r="A292" s="15"/>
      <c r="B292" s="28"/>
    </row>
    <row r="293" spans="1:3" ht="15.75">
      <c r="A293" s="15"/>
      <c r="B293" s="28"/>
      <c r="C293" s="19"/>
    </row>
    <row r="294" spans="1:2" ht="15.75">
      <c r="A294" s="15"/>
      <c r="B294" s="28"/>
    </row>
    <row r="295" spans="1:2" ht="15.75">
      <c r="A295" s="15"/>
      <c r="B295" s="28"/>
    </row>
    <row r="296" spans="1:2" ht="15.75">
      <c r="A296" s="15"/>
      <c r="B296" s="28"/>
    </row>
    <row r="297" spans="1:2" ht="15.75">
      <c r="A297" s="15"/>
      <c r="B297" s="28"/>
    </row>
    <row r="298" spans="1:2" ht="15.75">
      <c r="A298" s="15"/>
      <c r="B298" s="28"/>
    </row>
    <row r="299" spans="1:2" ht="15.75">
      <c r="A299" s="15"/>
      <c r="B299" s="28"/>
    </row>
    <row r="300" spans="1:2" ht="15.75">
      <c r="A300" s="15"/>
      <c r="B300" s="28"/>
    </row>
    <row r="301" spans="1:2" ht="15.75">
      <c r="A301" s="15"/>
      <c r="B301" s="28"/>
    </row>
    <row r="302" spans="1:3" ht="15.75">
      <c r="A302" s="15"/>
      <c r="B302" s="28"/>
      <c r="C302" s="19"/>
    </row>
    <row r="303" spans="1:2" ht="15.75">
      <c r="A303" s="15"/>
      <c r="B303" s="28"/>
    </row>
    <row r="304" spans="1:2" ht="15.75">
      <c r="A304" s="15"/>
      <c r="B304" s="28"/>
    </row>
    <row r="305" spans="1:3" ht="15.75">
      <c r="A305" s="15"/>
      <c r="B305" s="28"/>
      <c r="C305" s="19"/>
    </row>
    <row r="306" spans="1:2" ht="15.75">
      <c r="A306" s="15"/>
      <c r="B306" s="28"/>
    </row>
    <row r="307" spans="1:2" ht="15.75">
      <c r="A307" s="15"/>
      <c r="B307" s="15"/>
    </row>
    <row r="308" spans="1:3" ht="15.75">
      <c r="A308" s="15"/>
      <c r="B308" s="15"/>
      <c r="C308" s="19"/>
    </row>
    <row r="309" spans="1:2" ht="15.75">
      <c r="A309" s="15"/>
      <c r="B309" s="15"/>
    </row>
    <row r="310" spans="1:2" ht="15.75">
      <c r="A310" s="15"/>
      <c r="B310" s="15"/>
    </row>
    <row r="311" spans="1:3" ht="15.75">
      <c r="A311" s="15"/>
      <c r="B311" s="15"/>
      <c r="C311" s="19"/>
    </row>
    <row r="312" spans="1:2" ht="15.75">
      <c r="A312" s="15"/>
      <c r="B312" s="15"/>
    </row>
    <row r="313" spans="1:2" ht="15.75">
      <c r="A313" s="15"/>
      <c r="B313" s="15"/>
    </row>
    <row r="314" spans="1:2" ht="15.75">
      <c r="A314" s="15"/>
      <c r="B314" s="15"/>
    </row>
    <row r="315" spans="1:2" ht="15.75">
      <c r="A315" s="15"/>
      <c r="B315" s="15"/>
    </row>
    <row r="316" spans="1:2" ht="15.75">
      <c r="A316" s="15"/>
      <c r="B316" s="15"/>
    </row>
    <row r="317" spans="1:2" ht="15.75">
      <c r="A317" s="15"/>
      <c r="B317" s="28"/>
    </row>
    <row r="318" spans="1:3" ht="15.75">
      <c r="A318" s="15"/>
      <c r="B318" s="28"/>
      <c r="C318" s="19"/>
    </row>
    <row r="319" spans="1:2" ht="15.75">
      <c r="A319" s="15"/>
      <c r="B319" s="28"/>
    </row>
    <row r="320" spans="1:2" ht="15.75">
      <c r="A320" s="15"/>
      <c r="B320" s="28"/>
    </row>
    <row r="321" spans="1:3" ht="15.75">
      <c r="A321" s="15"/>
      <c r="B321" s="28"/>
      <c r="C321" s="19"/>
    </row>
    <row r="322" spans="1:2" ht="15.75">
      <c r="A322" s="15"/>
      <c r="B322" s="28"/>
    </row>
    <row r="323" spans="1:3" ht="15.75">
      <c r="A323" s="15"/>
      <c r="B323" s="28"/>
      <c r="C323" s="19"/>
    </row>
    <row r="324" spans="1:3" ht="15.75">
      <c r="A324" s="15"/>
      <c r="B324" s="28"/>
      <c r="C324" s="19"/>
    </row>
    <row r="325" spans="1:2" ht="15.75">
      <c r="A325" s="15"/>
      <c r="B325" s="28"/>
    </row>
    <row r="326" spans="1:2" ht="15.75">
      <c r="A326" s="15"/>
      <c r="B326" s="28"/>
    </row>
    <row r="327" spans="1:2" ht="15.75">
      <c r="A327" s="15"/>
      <c r="B327" s="28"/>
    </row>
    <row r="328" spans="1:2" ht="15.75">
      <c r="A328" s="15"/>
      <c r="B328" s="28"/>
    </row>
    <row r="329" spans="1:2" ht="15.75">
      <c r="A329" s="15"/>
      <c r="B329" s="28"/>
    </row>
    <row r="330" spans="1:3" ht="15.75">
      <c r="A330" s="15"/>
      <c r="B330" s="28"/>
      <c r="C330" s="19"/>
    </row>
    <row r="331" spans="1:2" ht="15.75">
      <c r="A331" s="15"/>
      <c r="B331" s="28"/>
    </row>
    <row r="332" spans="1:2" ht="15.75">
      <c r="A332" s="15"/>
      <c r="B332" s="28"/>
    </row>
    <row r="333" spans="1:2" ht="15.75">
      <c r="A333" s="15"/>
      <c r="B333" s="28"/>
    </row>
    <row r="334" spans="1:2" ht="15.75">
      <c r="A334" s="15"/>
      <c r="B334" s="28"/>
    </row>
    <row r="335" spans="1:2" ht="15.75">
      <c r="A335" s="15"/>
      <c r="B335" s="28"/>
    </row>
    <row r="336" spans="1:2" ht="15.75">
      <c r="A336" s="15"/>
      <c r="B336" s="28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2020-06-18T13:36:41Z</dcterms:modified>
  <cp:category/>
  <cp:version/>
  <cp:contentType/>
  <cp:contentStatus/>
</cp:coreProperties>
</file>